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6" windowHeight="7332" tabRatio="656" activeTab="0"/>
  </bookViews>
  <sheets>
    <sheet name="Siegerliste " sheetId="1" r:id="rId1"/>
    <sheet name="2.4.09" sheetId="2" r:id="rId2"/>
    <sheet name="2.4.11" sheetId="3" r:id="rId3"/>
    <sheet name="2.4.13" sheetId="4" r:id="rId4"/>
    <sheet name="2.4.15" sheetId="5" r:id="rId5"/>
    <sheet name="2.4.17" sheetId="6" r:id="rId6"/>
    <sheet name="2.4.18" sheetId="7" r:id="rId7"/>
  </sheets>
  <definedNames>
    <definedName name="_xlnm.Print_Area" localSheetId="1">'2.4.09'!$A$1:$AF$24</definedName>
    <definedName name="_xlnm.Print_Area" localSheetId="3">'2.4.13'!$A$1:$AD$20</definedName>
  </definedNames>
  <calcPr fullCalcOnLoad="1"/>
</workbook>
</file>

<file path=xl/sharedStrings.xml><?xml version="1.0" encoding="utf-8"?>
<sst xmlns="http://schemas.openxmlformats.org/spreadsheetml/2006/main" count="814" uniqueCount="189">
  <si>
    <t>Vorname</t>
  </si>
  <si>
    <t>Nachname</t>
  </si>
  <si>
    <t>Jg</t>
  </si>
  <si>
    <t>Verein</t>
  </si>
  <si>
    <t>Sprung</t>
  </si>
  <si>
    <t>Barren</t>
  </si>
  <si>
    <t>Balken</t>
  </si>
  <si>
    <t>Boden</t>
  </si>
  <si>
    <t>Summe</t>
  </si>
  <si>
    <t>Platz</t>
  </si>
  <si>
    <t>EW</t>
  </si>
  <si>
    <t>D-Note</t>
  </si>
  <si>
    <t>E-Note</t>
  </si>
  <si>
    <t>E1</t>
  </si>
  <si>
    <t>E2</t>
  </si>
  <si>
    <t>N.Abz.</t>
  </si>
  <si>
    <t>WK 2.4.09</t>
  </si>
  <si>
    <t>WK 2.4.13</t>
  </si>
  <si>
    <t>WK 2.4.11</t>
  </si>
  <si>
    <t>WK 2.4.15</t>
  </si>
  <si>
    <t>WK 2.4.17</t>
  </si>
  <si>
    <t>WK 2.4.18</t>
  </si>
  <si>
    <t>P</t>
  </si>
  <si>
    <t>Turnverband Aggertal-Oberberg von 1886 e.V.</t>
  </si>
  <si>
    <t>Verbandseinzelmeisterschaften P-Stufen  11.05.2014 in Nümbrecht</t>
  </si>
  <si>
    <t>WK 2.4.09 - Jg. 06/05</t>
  </si>
  <si>
    <t>WK 2.4.13 - Jg. 01/02</t>
  </si>
  <si>
    <t>WK 2.4.011 - Jg. 03/04</t>
  </si>
  <si>
    <t>WK 2.4.15 - Jg. 99/00</t>
  </si>
  <si>
    <t>WK 2.4.17 - Jg. 97/98</t>
  </si>
  <si>
    <t>WK 2.4.18 - Jg. 96 + älter</t>
  </si>
  <si>
    <t>Selina</t>
  </si>
  <si>
    <t>Pfund</t>
  </si>
  <si>
    <t>96</t>
  </si>
  <si>
    <t>SSV Nümbrecht-Turnen</t>
  </si>
  <si>
    <t>Leah</t>
  </si>
  <si>
    <t>Bergmann</t>
  </si>
  <si>
    <t>Tillmann</t>
  </si>
  <si>
    <t>98</t>
  </si>
  <si>
    <t>Jana-Charis</t>
  </si>
  <si>
    <t>Lena</t>
  </si>
  <si>
    <t>Kaufmann</t>
  </si>
  <si>
    <t>99</t>
  </si>
  <si>
    <t>Lara</t>
  </si>
  <si>
    <t>Karsten</t>
  </si>
  <si>
    <t>Hannah</t>
  </si>
  <si>
    <t>Hoppe</t>
  </si>
  <si>
    <t>Stella-Marie</t>
  </si>
  <si>
    <t>Bluhm</t>
  </si>
  <si>
    <t>Luna-Sophie</t>
  </si>
  <si>
    <t>Sina</t>
  </si>
  <si>
    <t>01</t>
  </si>
  <si>
    <t>Jule</t>
  </si>
  <si>
    <t>02</t>
  </si>
  <si>
    <t>Laura</t>
  </si>
  <si>
    <t>Resch</t>
  </si>
  <si>
    <t>05</t>
  </si>
  <si>
    <t>TV Rodt-Müllenbach</t>
  </si>
  <si>
    <t>06</t>
  </si>
  <si>
    <t>Victoria</t>
  </si>
  <si>
    <t>Fischer</t>
  </si>
  <si>
    <t>Blazer</t>
  </si>
  <si>
    <t>03</t>
  </si>
  <si>
    <t>Decker</t>
  </si>
  <si>
    <t>Kirsten</t>
  </si>
  <si>
    <t>Moos</t>
  </si>
  <si>
    <t>Indra</t>
  </si>
  <si>
    <t xml:space="preserve">Julia </t>
  </si>
  <si>
    <t>Köchling</t>
  </si>
  <si>
    <t>Anna</t>
  </si>
  <si>
    <t>Lehrmann</t>
  </si>
  <si>
    <t>Jenny</t>
  </si>
  <si>
    <t>Bienek</t>
  </si>
  <si>
    <t>00</t>
  </si>
  <si>
    <t>Sophie</t>
  </si>
  <si>
    <t>Scharnewski</t>
  </si>
  <si>
    <t>Galina</t>
  </si>
  <si>
    <t>Tober</t>
  </si>
  <si>
    <t>Ylva</t>
  </si>
  <si>
    <t>Kramer</t>
  </si>
  <si>
    <t>Jannette</t>
  </si>
  <si>
    <t>Krehky</t>
  </si>
  <si>
    <t>87</t>
  </si>
  <si>
    <t>TuS Wiehl</t>
  </si>
  <si>
    <t>Nadine</t>
  </si>
  <si>
    <t>Müller</t>
  </si>
  <si>
    <t>Melanie</t>
  </si>
  <si>
    <t xml:space="preserve">Friederike </t>
  </si>
  <si>
    <t>Rother</t>
  </si>
  <si>
    <t>Charlotte</t>
  </si>
  <si>
    <t>Jill Nina</t>
  </si>
  <si>
    <t>Theis</t>
  </si>
  <si>
    <t>Elisabeth</t>
  </si>
  <si>
    <t>Alberts</t>
  </si>
  <si>
    <t>Marleen</t>
  </si>
  <si>
    <t>Kerstin</t>
  </si>
  <si>
    <t>97</t>
  </si>
  <si>
    <t>Marianne</t>
  </si>
  <si>
    <t>Schönland</t>
  </si>
  <si>
    <t>Karina</t>
  </si>
  <si>
    <t>Nickel</t>
  </si>
  <si>
    <t>Ann-Kristin</t>
  </si>
  <si>
    <t>Pflitsch</t>
  </si>
  <si>
    <t>Marie</t>
  </si>
  <si>
    <t>Kopp</t>
  </si>
  <si>
    <t>Johanna</t>
  </si>
  <si>
    <t xml:space="preserve">Ehrlich </t>
  </si>
  <si>
    <t>Emily</t>
  </si>
  <si>
    <t>Weber</t>
  </si>
  <si>
    <t>Katharina</t>
  </si>
  <si>
    <t>Klein</t>
  </si>
  <si>
    <t>Celine</t>
  </si>
  <si>
    <t>Warkentin</t>
  </si>
  <si>
    <t>Malin</t>
  </si>
  <si>
    <t>Feuerbach</t>
  </si>
  <si>
    <t>04</t>
  </si>
  <si>
    <t>SSV Nümbrecht</t>
  </si>
  <si>
    <t>Karner</t>
  </si>
  <si>
    <t>Nicoletta</t>
  </si>
  <si>
    <t>Neumann</t>
  </si>
  <si>
    <t>TV Hülsenbusch</t>
  </si>
  <si>
    <t>Aillen</t>
  </si>
  <si>
    <t>Philipps</t>
  </si>
  <si>
    <t>Susan</t>
  </si>
  <si>
    <t>Althoff</t>
  </si>
  <si>
    <t>Alina Marie</t>
  </si>
  <si>
    <t>Roth</t>
  </si>
  <si>
    <t>TuS Elsenroth</t>
  </si>
  <si>
    <t>6</t>
  </si>
  <si>
    <t>Rebecca</t>
  </si>
  <si>
    <t>Heitmann</t>
  </si>
  <si>
    <t>Laura-Christin</t>
  </si>
  <si>
    <t>Kubitzke</t>
  </si>
  <si>
    <t>Diana</t>
  </si>
  <si>
    <t>Cogal</t>
  </si>
  <si>
    <t>Fiona</t>
  </si>
  <si>
    <t>Zessin</t>
  </si>
  <si>
    <t>Lea</t>
  </si>
  <si>
    <t>Lemmerz</t>
  </si>
  <si>
    <t>Genutt</t>
  </si>
  <si>
    <t>TSV Much</t>
  </si>
  <si>
    <t>5</t>
  </si>
  <si>
    <t>7</t>
  </si>
  <si>
    <t>Gianna</t>
  </si>
  <si>
    <t>Kraut</t>
  </si>
  <si>
    <t>Wester</t>
  </si>
  <si>
    <t>Jana</t>
  </si>
  <si>
    <t>Hoffmann</t>
  </si>
  <si>
    <t>Emilie</t>
  </si>
  <si>
    <t>Kaufner</t>
  </si>
  <si>
    <t>Stommel</t>
  </si>
  <si>
    <t>Sophia</t>
  </si>
  <si>
    <t>Belling</t>
  </si>
  <si>
    <t>Karoline</t>
  </si>
  <si>
    <t>Estermann</t>
  </si>
  <si>
    <t>8</t>
  </si>
  <si>
    <t>Keller</t>
  </si>
  <si>
    <t>Julia</t>
  </si>
  <si>
    <t>Stieben</t>
  </si>
  <si>
    <t>Luisa</t>
  </si>
  <si>
    <t>Schnell</t>
  </si>
  <si>
    <t>Kriebel</t>
  </si>
  <si>
    <t>Meike</t>
  </si>
  <si>
    <t>Saimen</t>
  </si>
  <si>
    <t>Szymanski</t>
  </si>
  <si>
    <t>Sarah</t>
  </si>
  <si>
    <t>Grünendahl</t>
  </si>
  <si>
    <t>Joelle</t>
  </si>
  <si>
    <t>Bär</t>
  </si>
  <si>
    <t>Andrea</t>
  </si>
  <si>
    <t>Auner</t>
  </si>
  <si>
    <t>Ottinger</t>
  </si>
  <si>
    <t>7T</t>
  </si>
  <si>
    <t>Melina</t>
  </si>
  <si>
    <t>Mara</t>
  </si>
  <si>
    <t>Poschner</t>
  </si>
  <si>
    <t>Annalena</t>
  </si>
  <si>
    <t>Müllenmeister</t>
  </si>
  <si>
    <t>Monika</t>
  </si>
  <si>
    <t>Schütz</t>
  </si>
  <si>
    <t>Lucia</t>
  </si>
  <si>
    <t>T 7</t>
  </si>
  <si>
    <t>T9</t>
  </si>
  <si>
    <t>Leonie</t>
  </si>
  <si>
    <t>Hein</t>
  </si>
  <si>
    <t>84</t>
  </si>
  <si>
    <t>BV 09 Drabenderhöhe</t>
  </si>
  <si>
    <t>Lisa</t>
  </si>
  <si>
    <t>Lazareck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</si>
</sst>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#,##0.00\ &quot;€&quot;"/>
    <numFmt numFmtId="177" formatCode="#,##0.0"/>
    <numFmt numFmtId="178" formatCode="#,##0.00\ _€"/>
    <numFmt numFmtId="179" formatCode="[$€-2]\ #,##0.00_);[Red]\([$€-2]\ #,##0.00\)"/>
    <numFmt numFmtId="180" formatCode="[$-407]dddd\,\ d\.\ mmmm\ yyyy"/>
    <numFmt numFmtId="181" formatCode="00000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8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04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1" fontId="8" fillId="0" borderId="0" xfId="0" applyNumberFormat="1" applyFont="1" applyFill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2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2" fillId="19" borderId="12" xfId="0" applyNumberFormat="1" applyFont="1" applyFill="1" applyBorder="1" applyAlignment="1">
      <alignment wrapText="1"/>
    </xf>
    <xf numFmtId="0" fontId="2" fillId="19" borderId="13" xfId="0" applyNumberFormat="1" applyFont="1" applyFill="1" applyBorder="1" applyAlignment="1">
      <alignment horizontal="left"/>
    </xf>
    <xf numFmtId="0" fontId="2" fillId="19" borderId="13" xfId="0" applyNumberFormat="1" applyFont="1" applyFill="1" applyBorder="1" applyAlignment="1">
      <alignment/>
    </xf>
    <xf numFmtId="0" fontId="2" fillId="19" borderId="13" xfId="0" applyNumberFormat="1" applyFont="1" applyFill="1" applyBorder="1" applyAlignment="1" applyProtection="1">
      <alignment/>
      <protection/>
    </xf>
    <xf numFmtId="49" fontId="2" fillId="19" borderId="13" xfId="0" applyNumberFormat="1" applyFont="1" applyFill="1" applyBorder="1" applyAlignment="1" applyProtection="1">
      <alignment/>
      <protection/>
    </xf>
    <xf numFmtId="49" fontId="2" fillId="19" borderId="13" xfId="0" applyNumberFormat="1" applyFont="1" applyFill="1" applyBorder="1" applyAlignment="1">
      <alignment horizontal="center"/>
    </xf>
    <xf numFmtId="49" fontId="2" fillId="19" borderId="13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19" borderId="14" xfId="0" applyNumberFormat="1" applyFont="1" applyFill="1" applyBorder="1" applyAlignment="1">
      <alignment horizontal="left"/>
    </xf>
    <xf numFmtId="0" fontId="2" fillId="19" borderId="12" xfId="0" applyFont="1" applyFill="1" applyBorder="1" applyAlignment="1">
      <alignment wrapText="1"/>
    </xf>
    <xf numFmtId="49" fontId="2" fillId="19" borderId="12" xfId="0" applyNumberFormat="1" applyFont="1" applyFill="1" applyBorder="1" applyAlignment="1">
      <alignment horizontal="center" wrapText="1"/>
    </xf>
    <xf numFmtId="49" fontId="2" fillId="19" borderId="15" xfId="0" applyNumberFormat="1" applyFont="1" applyFill="1" applyBorder="1" applyAlignment="1">
      <alignment horizontal="left"/>
    </xf>
    <xf numFmtId="49" fontId="2" fillId="19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19" borderId="13" xfId="0" applyFont="1" applyFill="1" applyBorder="1" applyAlignment="1">
      <alignment horizontal="left"/>
    </xf>
    <xf numFmtId="0" fontId="2" fillId="19" borderId="14" xfId="0" applyNumberFormat="1" applyFont="1" applyFill="1" applyBorder="1" applyAlignment="1" applyProtection="1">
      <alignment/>
      <protection/>
    </xf>
    <xf numFmtId="0" fontId="2" fillId="19" borderId="17" xfId="0" applyFont="1" applyFill="1" applyBorder="1" applyAlignment="1">
      <alignment wrapText="1"/>
    </xf>
    <xf numFmtId="49" fontId="2" fillId="19" borderId="14" xfId="0" applyNumberFormat="1" applyFont="1" applyFill="1" applyBorder="1" applyAlignment="1">
      <alignment horizontal="left"/>
    </xf>
    <xf numFmtId="49" fontId="2" fillId="19" borderId="18" xfId="0" applyNumberFormat="1" applyFont="1" applyFill="1" applyBorder="1" applyAlignment="1">
      <alignment horizontal="left"/>
    </xf>
    <xf numFmtId="0" fontId="2" fillId="19" borderId="14" xfId="0" applyFont="1" applyFill="1" applyBorder="1" applyAlignment="1">
      <alignment horizontal="left"/>
    </xf>
    <xf numFmtId="0" fontId="2" fillId="19" borderId="14" xfId="0" applyNumberFormat="1" applyFont="1" applyFill="1" applyBorder="1" applyAlignment="1">
      <alignment horizontal="left" wrapText="1"/>
    </xf>
    <xf numFmtId="0" fontId="2" fillId="19" borderId="13" xfId="0" applyNumberFormat="1" applyFont="1" applyFill="1" applyBorder="1" applyAlignment="1">
      <alignment horizontal="left" wrapText="1"/>
    </xf>
    <xf numFmtId="0" fontId="2" fillId="19" borderId="18" xfId="0" applyNumberFormat="1" applyFont="1" applyFill="1" applyBorder="1" applyAlignment="1">
      <alignment horizontal="left"/>
    </xf>
    <xf numFmtId="0" fontId="2" fillId="19" borderId="15" xfId="0" applyNumberFormat="1" applyFont="1" applyFill="1" applyBorder="1" applyAlignment="1">
      <alignment horizontal="left"/>
    </xf>
    <xf numFmtId="0" fontId="2" fillId="19" borderId="14" xfId="0" applyNumberFormat="1" applyFont="1" applyFill="1" applyBorder="1" applyAlignment="1">
      <alignment/>
    </xf>
    <xf numFmtId="49" fontId="2" fillId="19" borderId="13" xfId="0" applyNumberFormat="1" applyFont="1" applyFill="1" applyBorder="1" applyAlignment="1">
      <alignment/>
    </xf>
    <xf numFmtId="0" fontId="2" fillId="19" borderId="19" xfId="0" applyNumberFormat="1" applyFont="1" applyFill="1" applyBorder="1" applyAlignment="1">
      <alignment wrapText="1"/>
    </xf>
    <xf numFmtId="0" fontId="2" fillId="19" borderId="20" xfId="0" applyNumberFormat="1" applyFont="1" applyFill="1" applyBorder="1" applyAlignment="1">
      <alignment wrapText="1"/>
    </xf>
    <xf numFmtId="49" fontId="2" fillId="19" borderId="20" xfId="0" applyNumberFormat="1" applyFont="1" applyFill="1" applyBorder="1" applyAlignment="1">
      <alignment horizontal="center" wrapText="1"/>
    </xf>
    <xf numFmtId="0" fontId="2" fillId="19" borderId="17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19" borderId="21" xfId="0" applyFont="1" applyFill="1" applyBorder="1" applyAlignment="1">
      <alignment horizontal="left"/>
    </xf>
    <xf numFmtId="49" fontId="2" fillId="19" borderId="11" xfId="0" applyNumberFormat="1" applyFont="1" applyFill="1" applyBorder="1" applyAlignment="1">
      <alignment horizontal="center"/>
    </xf>
    <xf numFmtId="49" fontId="2" fillId="19" borderId="22" xfId="0" applyNumberFormat="1" applyFont="1" applyFill="1" applyBorder="1" applyAlignment="1">
      <alignment horizontal="center"/>
    </xf>
    <xf numFmtId="2" fontId="2" fillId="19" borderId="23" xfId="0" applyNumberFormat="1" applyFont="1" applyFill="1" applyBorder="1" applyAlignment="1">
      <alignment horizontal="center"/>
    </xf>
    <xf numFmtId="0" fontId="2" fillId="19" borderId="24" xfId="0" applyFont="1" applyFill="1" applyBorder="1" applyAlignment="1">
      <alignment horizontal="center"/>
    </xf>
    <xf numFmtId="0" fontId="2" fillId="19" borderId="25" xfId="0" applyFont="1" applyFill="1" applyBorder="1" applyAlignment="1">
      <alignment horizontal="center"/>
    </xf>
    <xf numFmtId="0" fontId="2" fillId="19" borderId="26" xfId="0" applyFont="1" applyFill="1" applyBorder="1" applyAlignment="1">
      <alignment horizontal="center"/>
    </xf>
    <xf numFmtId="2" fontId="2" fillId="19" borderId="27" xfId="0" applyNumberFormat="1" applyFont="1" applyFill="1" applyBorder="1" applyAlignment="1">
      <alignment horizontal="center"/>
    </xf>
    <xf numFmtId="2" fontId="2" fillId="19" borderId="27" xfId="0" applyNumberFormat="1" applyFont="1" applyFill="1" applyBorder="1" applyAlignment="1" applyProtection="1">
      <alignment horizontal="center"/>
      <protection/>
    </xf>
    <xf numFmtId="2" fontId="2" fillId="19" borderId="28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18" borderId="13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 applyProtection="1">
      <alignment horizontal="center"/>
      <protection/>
    </xf>
    <xf numFmtId="2" fontId="2" fillId="33" borderId="30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17" borderId="11" xfId="0" applyNumberFormat="1" applyFont="1" applyFill="1" applyBorder="1" applyAlignment="1">
      <alignment horizontal="center"/>
    </xf>
    <xf numFmtId="2" fontId="2" fillId="17" borderId="13" xfId="0" applyNumberFormat="1" applyFont="1" applyFill="1" applyBorder="1" applyAlignment="1">
      <alignment horizontal="center"/>
    </xf>
    <xf numFmtId="2" fontId="2" fillId="17" borderId="22" xfId="0" applyNumberFormat="1" applyFont="1" applyFill="1" applyBorder="1" applyAlignment="1">
      <alignment horizontal="center"/>
    </xf>
    <xf numFmtId="2" fontId="2" fillId="18" borderId="11" xfId="0" applyNumberFormat="1" applyFont="1" applyFill="1" applyBorder="1" applyAlignment="1">
      <alignment horizontal="center"/>
    </xf>
    <xf numFmtId="2" fontId="2" fillId="18" borderId="22" xfId="0" applyNumberFormat="1" applyFont="1" applyFill="1" applyBorder="1" applyAlignment="1">
      <alignment horizontal="center"/>
    </xf>
    <xf numFmtId="2" fontId="2" fillId="18" borderId="29" xfId="0" applyNumberFormat="1" applyFont="1" applyFill="1" applyBorder="1" applyAlignment="1">
      <alignment horizontal="center"/>
    </xf>
    <xf numFmtId="2" fontId="2" fillId="18" borderId="30" xfId="0" applyNumberFormat="1" applyFont="1" applyFill="1" applyBorder="1" applyAlignment="1">
      <alignment horizontal="center"/>
    </xf>
    <xf numFmtId="2" fontId="2" fillId="18" borderId="31" xfId="0" applyNumberFormat="1" applyFont="1" applyFill="1" applyBorder="1" applyAlignment="1">
      <alignment horizontal="center"/>
    </xf>
    <xf numFmtId="2" fontId="2" fillId="15" borderId="11" xfId="0" applyNumberFormat="1" applyFont="1" applyFill="1" applyBorder="1" applyAlignment="1">
      <alignment horizontal="center"/>
    </xf>
    <xf numFmtId="2" fontId="2" fillId="15" borderId="13" xfId="0" applyNumberFormat="1" applyFont="1" applyFill="1" applyBorder="1" applyAlignment="1">
      <alignment horizontal="center"/>
    </xf>
    <xf numFmtId="2" fontId="2" fillId="15" borderId="22" xfId="0" applyNumberFormat="1" applyFont="1" applyFill="1" applyBorder="1" applyAlignment="1">
      <alignment horizontal="center"/>
    </xf>
    <xf numFmtId="0" fontId="2" fillId="19" borderId="32" xfId="0" applyFont="1" applyFill="1" applyBorder="1" applyAlignment="1">
      <alignment horizontal="left"/>
    </xf>
    <xf numFmtId="0" fontId="2" fillId="19" borderId="2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33" xfId="0" applyNumberFormat="1" applyFont="1" applyFill="1" applyBorder="1" applyAlignment="1" applyProtection="1">
      <alignment horizontal="left" wrapText="1"/>
      <protection/>
    </xf>
    <xf numFmtId="2" fontId="2" fillId="0" borderId="23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1" fillId="34" borderId="16" xfId="0" applyFont="1" applyFill="1" applyBorder="1" applyAlignment="1" applyProtection="1">
      <alignment horizontal="left"/>
      <protection/>
    </xf>
    <xf numFmtId="2" fontId="1" fillId="34" borderId="16" xfId="0" applyNumberFormat="1" applyFont="1" applyFill="1" applyBorder="1" applyAlignment="1" applyProtection="1">
      <alignment horizontal="left"/>
      <protection/>
    </xf>
    <xf numFmtId="0" fontId="1" fillId="34" borderId="34" xfId="0" applyFont="1" applyFill="1" applyBorder="1" applyAlignment="1" applyProtection="1">
      <alignment horizontal="left"/>
      <protection/>
    </xf>
    <xf numFmtId="0" fontId="1" fillId="34" borderId="35" xfId="0" applyFont="1" applyFill="1" applyBorder="1" applyAlignment="1" applyProtection="1">
      <alignment horizontal="left"/>
      <protection/>
    </xf>
    <xf numFmtId="2" fontId="1" fillId="34" borderId="35" xfId="0" applyNumberFormat="1" applyFont="1" applyFill="1" applyBorder="1" applyAlignment="1" applyProtection="1">
      <alignment horizontal="left"/>
      <protection/>
    </xf>
    <xf numFmtId="0" fontId="1" fillId="34" borderId="36" xfId="0" applyFont="1" applyFill="1" applyBorder="1" applyAlignment="1" applyProtection="1">
      <alignment horizontal="left"/>
      <protection/>
    </xf>
    <xf numFmtId="2" fontId="2" fillId="34" borderId="11" xfId="0" applyNumberFormat="1" applyFont="1" applyFill="1" applyBorder="1" applyAlignment="1" applyProtection="1">
      <alignment horizontal="center" wrapText="1"/>
      <protection/>
    </xf>
    <xf numFmtId="2" fontId="2" fillId="34" borderId="29" xfId="0" applyNumberFormat="1" applyFont="1" applyFill="1" applyBorder="1" applyAlignment="1" applyProtection="1">
      <alignment horizontal="center" wrapText="1"/>
      <protection/>
    </xf>
    <xf numFmtId="0" fontId="1" fillId="5" borderId="16" xfId="0" applyFont="1" applyFill="1" applyBorder="1" applyAlignment="1" applyProtection="1">
      <alignment horizontal="left"/>
      <protection/>
    </xf>
    <xf numFmtId="2" fontId="1" fillId="5" borderId="16" xfId="0" applyNumberFormat="1" applyFont="1" applyFill="1" applyBorder="1" applyAlignment="1" applyProtection="1">
      <alignment horizontal="left"/>
      <protection/>
    </xf>
    <xf numFmtId="0" fontId="1" fillId="5" borderId="34" xfId="0" applyFont="1" applyFill="1" applyBorder="1" applyAlignment="1" applyProtection="1">
      <alignment horizontal="left"/>
      <protection/>
    </xf>
    <xf numFmtId="0" fontId="1" fillId="5" borderId="35" xfId="0" applyFont="1" applyFill="1" applyBorder="1" applyAlignment="1" applyProtection="1">
      <alignment horizontal="left"/>
      <protection/>
    </xf>
    <xf numFmtId="2" fontId="1" fillId="5" borderId="35" xfId="0" applyNumberFormat="1" applyFont="1" applyFill="1" applyBorder="1" applyAlignment="1" applyProtection="1">
      <alignment horizontal="left"/>
      <protection/>
    </xf>
    <xf numFmtId="0" fontId="1" fillId="5" borderId="36" xfId="0" applyFont="1" applyFill="1" applyBorder="1" applyAlignment="1" applyProtection="1">
      <alignment horizontal="left"/>
      <protection/>
    </xf>
    <xf numFmtId="2" fontId="2" fillId="5" borderId="11" xfId="0" applyNumberFormat="1" applyFont="1" applyFill="1" applyBorder="1" applyAlignment="1" applyProtection="1">
      <alignment horizontal="center" wrapText="1"/>
      <protection/>
    </xf>
    <xf numFmtId="2" fontId="2" fillId="5" borderId="29" xfId="0" applyNumberFormat="1" applyFont="1" applyFill="1" applyBorder="1" applyAlignment="1" applyProtection="1">
      <alignment horizontal="center" wrapText="1"/>
      <protection/>
    </xf>
    <xf numFmtId="0" fontId="1" fillId="6" borderId="16" xfId="0" applyFont="1" applyFill="1" applyBorder="1" applyAlignment="1" applyProtection="1">
      <alignment horizontal="left"/>
      <protection/>
    </xf>
    <xf numFmtId="2" fontId="1" fillId="6" borderId="16" xfId="0" applyNumberFormat="1" applyFont="1" applyFill="1" applyBorder="1" applyAlignment="1" applyProtection="1">
      <alignment horizontal="left"/>
      <protection/>
    </xf>
    <xf numFmtId="0" fontId="1" fillId="6" borderId="35" xfId="0" applyFont="1" applyFill="1" applyBorder="1" applyAlignment="1" applyProtection="1">
      <alignment horizontal="left"/>
      <protection/>
    </xf>
    <xf numFmtId="2" fontId="1" fillId="6" borderId="35" xfId="0" applyNumberFormat="1" applyFont="1" applyFill="1" applyBorder="1" applyAlignment="1" applyProtection="1">
      <alignment horizontal="left"/>
      <protection/>
    </xf>
    <xf numFmtId="2" fontId="2" fillId="6" borderId="11" xfId="0" applyNumberFormat="1" applyFont="1" applyFill="1" applyBorder="1" applyAlignment="1" applyProtection="1">
      <alignment horizontal="center" wrapText="1"/>
      <protection/>
    </xf>
    <xf numFmtId="0" fontId="1" fillId="7" borderId="16" xfId="0" applyFont="1" applyFill="1" applyBorder="1" applyAlignment="1" applyProtection="1">
      <alignment horizontal="left"/>
      <protection/>
    </xf>
    <xf numFmtId="2" fontId="1" fillId="7" borderId="16" xfId="0" applyNumberFormat="1" applyFont="1" applyFill="1" applyBorder="1" applyAlignment="1" applyProtection="1">
      <alignment horizontal="left"/>
      <protection/>
    </xf>
    <xf numFmtId="0" fontId="1" fillId="7" borderId="34" xfId="0" applyFont="1" applyFill="1" applyBorder="1" applyAlignment="1" applyProtection="1">
      <alignment horizontal="left"/>
      <protection/>
    </xf>
    <xf numFmtId="0" fontId="1" fillId="7" borderId="35" xfId="0" applyFont="1" applyFill="1" applyBorder="1" applyAlignment="1" applyProtection="1">
      <alignment horizontal="left"/>
      <protection/>
    </xf>
    <xf numFmtId="2" fontId="1" fillId="7" borderId="35" xfId="0" applyNumberFormat="1" applyFont="1" applyFill="1" applyBorder="1" applyAlignment="1" applyProtection="1">
      <alignment horizontal="left"/>
      <protection/>
    </xf>
    <xf numFmtId="0" fontId="1" fillId="7" borderId="36" xfId="0" applyFont="1" applyFill="1" applyBorder="1" applyAlignment="1" applyProtection="1">
      <alignment horizontal="left"/>
      <protection/>
    </xf>
    <xf numFmtId="2" fontId="2" fillId="7" borderId="11" xfId="0" applyNumberFormat="1" applyFont="1" applyFill="1" applyBorder="1" applyAlignment="1" applyProtection="1">
      <alignment horizontal="center" wrapText="1"/>
      <protection/>
    </xf>
    <xf numFmtId="2" fontId="2" fillId="7" borderId="29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2" fontId="2" fillId="6" borderId="33" xfId="0" applyNumberFormat="1" applyFont="1" applyFill="1" applyBorder="1" applyAlignment="1" applyProtection="1">
      <alignment horizontal="center" wrapText="1"/>
      <protection/>
    </xf>
    <xf numFmtId="0" fontId="2" fillId="0" borderId="37" xfId="0" applyNumberFormat="1" applyFont="1" applyFill="1" applyBorder="1" applyAlignment="1" applyProtection="1">
      <alignment horizontal="left" wrapText="1"/>
      <protection/>
    </xf>
    <xf numFmtId="0" fontId="2" fillId="0" borderId="32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horizontal="left" wrapText="1"/>
      <protection/>
    </xf>
    <xf numFmtId="0" fontId="2" fillId="0" borderId="38" xfId="0" applyNumberFormat="1" applyFont="1" applyFill="1" applyBorder="1" applyAlignment="1" applyProtection="1">
      <alignment horizontal="left" wrapText="1"/>
      <protection/>
    </xf>
    <xf numFmtId="2" fontId="2" fillId="34" borderId="22" xfId="0" applyNumberFormat="1" applyFont="1" applyFill="1" applyBorder="1" applyAlignment="1" applyProtection="1">
      <alignment horizontal="center" wrapText="1"/>
      <protection/>
    </xf>
    <xf numFmtId="2" fontId="2" fillId="34" borderId="31" xfId="0" applyNumberFormat="1" applyFont="1" applyFill="1" applyBorder="1" applyAlignment="1" applyProtection="1">
      <alignment horizontal="center" wrapText="1"/>
      <protection/>
    </xf>
    <xf numFmtId="2" fontId="2" fillId="5" borderId="22" xfId="0" applyNumberFormat="1" applyFont="1" applyFill="1" applyBorder="1" applyAlignment="1" applyProtection="1">
      <alignment horizontal="center" wrapText="1"/>
      <protection/>
    </xf>
    <xf numFmtId="2" fontId="2" fillId="5" borderId="31" xfId="0" applyNumberFormat="1" applyFont="1" applyFill="1" applyBorder="1" applyAlignment="1" applyProtection="1">
      <alignment horizontal="center" wrapText="1"/>
      <protection/>
    </xf>
    <xf numFmtId="2" fontId="2" fillId="6" borderId="22" xfId="0" applyNumberFormat="1" applyFont="1" applyFill="1" applyBorder="1" applyAlignment="1" applyProtection="1">
      <alignment horizontal="center" wrapText="1"/>
      <protection/>
    </xf>
    <xf numFmtId="2" fontId="2" fillId="6" borderId="38" xfId="0" applyNumberFormat="1" applyFont="1" applyFill="1" applyBorder="1" applyAlignment="1" applyProtection="1">
      <alignment horizontal="center" wrapText="1"/>
      <protection/>
    </xf>
    <xf numFmtId="2" fontId="2" fillId="7" borderId="22" xfId="0" applyNumberFormat="1" applyFont="1" applyFill="1" applyBorder="1" applyAlignment="1" applyProtection="1">
      <alignment horizontal="center" wrapText="1"/>
      <protection/>
    </xf>
    <xf numFmtId="2" fontId="2" fillId="7" borderId="31" xfId="0" applyNumberFormat="1" applyFont="1" applyFill="1" applyBorder="1" applyAlignment="1" applyProtection="1">
      <alignment horizontal="center" wrapText="1"/>
      <protection/>
    </xf>
    <xf numFmtId="0" fontId="2" fillId="19" borderId="37" xfId="0" applyFont="1" applyFill="1" applyBorder="1" applyAlignment="1">
      <alignment horizontal="left"/>
    </xf>
    <xf numFmtId="0" fontId="2" fillId="19" borderId="11" xfId="0" applyFont="1" applyFill="1" applyBorder="1" applyAlignment="1">
      <alignment horizontal="left"/>
    </xf>
    <xf numFmtId="0" fontId="46" fillId="19" borderId="21" xfId="47" applyFont="1" applyFill="1" applyBorder="1" applyAlignment="1" applyProtection="1">
      <alignment horizontal="left"/>
      <protection/>
    </xf>
    <xf numFmtId="0" fontId="2" fillId="19" borderId="33" xfId="0" applyFont="1" applyFill="1" applyBorder="1" applyAlignment="1">
      <alignment horizontal="left"/>
    </xf>
    <xf numFmtId="2" fontId="2" fillId="0" borderId="39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40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2" fontId="2" fillId="0" borderId="41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0" fontId="2" fillId="19" borderId="18" xfId="0" applyFont="1" applyFill="1" applyBorder="1" applyAlignment="1">
      <alignment horizontal="left"/>
    </xf>
    <xf numFmtId="0" fontId="2" fillId="19" borderId="15" xfId="0" applyFont="1" applyFill="1" applyBorder="1" applyAlignment="1">
      <alignment horizontal="left"/>
    </xf>
    <xf numFmtId="0" fontId="2" fillId="19" borderId="42" xfId="0" applyFont="1" applyFill="1" applyBorder="1" applyAlignment="1">
      <alignment horizontal="left"/>
    </xf>
    <xf numFmtId="2" fontId="2" fillId="33" borderId="15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2" fontId="2" fillId="17" borderId="15" xfId="0" applyNumberFormat="1" applyFont="1" applyFill="1" applyBorder="1" applyAlignment="1">
      <alignment horizontal="center"/>
    </xf>
    <xf numFmtId="2" fontId="2" fillId="18" borderId="15" xfId="0" applyNumberFormat="1" applyFont="1" applyFill="1" applyBorder="1" applyAlignment="1">
      <alignment horizontal="center"/>
    </xf>
    <xf numFmtId="2" fontId="2" fillId="18" borderId="43" xfId="0" applyNumberFormat="1" applyFont="1" applyFill="1" applyBorder="1" applyAlignment="1">
      <alignment horizontal="center"/>
    </xf>
    <xf numFmtId="2" fontId="2" fillId="15" borderId="15" xfId="0" applyNumberFormat="1" applyFont="1" applyFill="1" applyBorder="1" applyAlignment="1">
      <alignment horizontal="center"/>
    </xf>
    <xf numFmtId="2" fontId="2" fillId="19" borderId="44" xfId="0" applyNumberFormat="1" applyFont="1" applyFill="1" applyBorder="1" applyAlignment="1">
      <alignment horizontal="center"/>
    </xf>
    <xf numFmtId="0" fontId="2" fillId="19" borderId="45" xfId="0" applyFont="1" applyFill="1" applyBorder="1" applyAlignment="1">
      <alignment horizontal="center"/>
    </xf>
    <xf numFmtId="2" fontId="2" fillId="17" borderId="33" xfId="0" applyNumberFormat="1" applyFont="1" applyFill="1" applyBorder="1" applyAlignment="1">
      <alignment horizontal="center"/>
    </xf>
    <xf numFmtId="2" fontId="2" fillId="17" borderId="21" xfId="0" applyNumberFormat="1" applyFont="1" applyFill="1" applyBorder="1" applyAlignment="1">
      <alignment horizontal="center"/>
    </xf>
    <xf numFmtId="2" fontId="2" fillId="17" borderId="21" xfId="0" applyNumberFormat="1" applyFont="1" applyFill="1" applyBorder="1" applyAlignment="1" applyProtection="1">
      <alignment horizontal="center"/>
      <protection/>
    </xf>
    <xf numFmtId="2" fontId="2" fillId="17" borderId="42" xfId="0" applyNumberFormat="1" applyFont="1" applyFill="1" applyBorder="1" applyAlignment="1">
      <alignment horizontal="center"/>
    </xf>
    <xf numFmtId="2" fontId="2" fillId="17" borderId="38" xfId="0" applyNumberFormat="1" applyFont="1" applyFill="1" applyBorder="1" applyAlignment="1">
      <alignment horizontal="center"/>
    </xf>
    <xf numFmtId="2" fontId="2" fillId="15" borderId="33" xfId="0" applyNumberFormat="1" applyFont="1" applyFill="1" applyBorder="1" applyAlignment="1">
      <alignment horizontal="center"/>
    </xf>
    <xf numFmtId="2" fontId="2" fillId="15" borderId="21" xfId="0" applyNumberFormat="1" applyFont="1" applyFill="1" applyBorder="1" applyAlignment="1">
      <alignment horizontal="center"/>
    </xf>
    <xf numFmtId="2" fontId="2" fillId="15" borderId="42" xfId="0" applyNumberFormat="1" applyFont="1" applyFill="1" applyBorder="1" applyAlignment="1">
      <alignment horizontal="center"/>
    </xf>
    <xf numFmtId="2" fontId="2" fillId="15" borderId="38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0" fontId="2" fillId="19" borderId="47" xfId="0" applyFont="1" applyFill="1" applyBorder="1" applyAlignment="1">
      <alignment horizontal="left"/>
    </xf>
    <xf numFmtId="0" fontId="2" fillId="19" borderId="48" xfId="0" applyFont="1" applyFill="1" applyBorder="1" applyAlignment="1">
      <alignment horizontal="left"/>
    </xf>
    <xf numFmtId="49" fontId="2" fillId="19" borderId="48" xfId="0" applyNumberFormat="1" applyFont="1" applyFill="1" applyBorder="1" applyAlignment="1">
      <alignment horizontal="center"/>
    </xf>
    <xf numFmtId="0" fontId="2" fillId="19" borderId="47" xfId="0" applyFont="1" applyFill="1" applyBorder="1" applyAlignment="1">
      <alignment/>
    </xf>
    <xf numFmtId="0" fontId="2" fillId="19" borderId="16" xfId="0" applyFont="1" applyFill="1" applyBorder="1" applyAlignment="1">
      <alignment/>
    </xf>
    <xf numFmtId="49" fontId="2" fillId="19" borderId="48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19" borderId="21" xfId="0" applyNumberFormat="1" applyFont="1" applyFill="1" applyBorder="1" applyAlignment="1">
      <alignment horizontal="left"/>
    </xf>
    <xf numFmtId="0" fontId="2" fillId="19" borderId="42" xfId="0" applyNumberFormat="1" applyFont="1" applyFill="1" applyBorder="1" applyAlignment="1">
      <alignment horizontal="left"/>
    </xf>
    <xf numFmtId="0" fontId="2" fillId="19" borderId="21" xfId="0" applyNumberFormat="1" applyFont="1" applyFill="1" applyBorder="1" applyAlignment="1" applyProtection="1">
      <alignment/>
      <protection/>
    </xf>
    <xf numFmtId="0" fontId="2" fillId="19" borderId="21" xfId="0" applyNumberFormat="1" applyFont="1" applyFill="1" applyBorder="1" applyAlignment="1">
      <alignment/>
    </xf>
    <xf numFmtId="49" fontId="2" fillId="19" borderId="21" xfId="0" applyNumberFormat="1" applyFont="1" applyFill="1" applyBorder="1" applyAlignment="1">
      <alignment/>
    </xf>
    <xf numFmtId="49" fontId="2" fillId="19" borderId="21" xfId="0" applyNumberFormat="1" applyFont="1" applyFill="1" applyBorder="1" applyAlignment="1">
      <alignment horizontal="left"/>
    </xf>
    <xf numFmtId="49" fontId="2" fillId="19" borderId="42" xfId="0" applyNumberFormat="1" applyFont="1" applyFill="1" applyBorder="1" applyAlignment="1">
      <alignment horizontal="left"/>
    </xf>
    <xf numFmtId="0" fontId="2" fillId="19" borderId="38" xfId="0" applyFont="1" applyFill="1" applyBorder="1" applyAlignment="1">
      <alignment horizontal="left"/>
    </xf>
    <xf numFmtId="0" fontId="2" fillId="19" borderId="49" xfId="0" applyFont="1" applyFill="1" applyBorder="1" applyAlignment="1">
      <alignment horizontal="left"/>
    </xf>
    <xf numFmtId="2" fontId="2" fillId="34" borderId="33" xfId="0" applyNumberFormat="1" applyFont="1" applyFill="1" applyBorder="1" applyAlignment="1" applyProtection="1">
      <alignment horizontal="center" wrapText="1"/>
      <protection/>
    </xf>
    <xf numFmtId="2" fontId="2" fillId="34" borderId="13" xfId="0" applyNumberFormat="1" applyFont="1" applyFill="1" applyBorder="1" applyAlignment="1" applyProtection="1">
      <alignment horizontal="center" wrapText="1"/>
      <protection/>
    </xf>
    <xf numFmtId="2" fontId="2" fillId="5" borderId="13" xfId="0" applyNumberFormat="1" applyFont="1" applyFill="1" applyBorder="1" applyAlignment="1" applyProtection="1">
      <alignment horizontal="center" wrapText="1"/>
      <protection/>
    </xf>
    <xf numFmtId="2" fontId="2" fillId="6" borderId="13" xfId="0" applyNumberFormat="1" applyFont="1" applyFill="1" applyBorder="1" applyAlignment="1" applyProtection="1">
      <alignment horizontal="center" wrapText="1"/>
      <protection/>
    </xf>
    <xf numFmtId="2" fontId="2" fillId="7" borderId="13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left" wrapText="1"/>
      <protection/>
    </xf>
    <xf numFmtId="0" fontId="2" fillId="0" borderId="50" xfId="0" applyNumberFormat="1" applyFont="1" applyFill="1" applyBorder="1" applyAlignment="1" applyProtection="1">
      <alignment horizontal="left" wrapText="1"/>
      <protection/>
    </xf>
    <xf numFmtId="0" fontId="2" fillId="0" borderId="51" xfId="0" applyNumberFormat="1" applyFont="1" applyFill="1" applyBorder="1" applyAlignment="1" applyProtection="1">
      <alignment horizontal="left" wrapText="1"/>
      <protection/>
    </xf>
    <xf numFmtId="2" fontId="2" fillId="34" borderId="30" xfId="0" applyNumberFormat="1" applyFont="1" applyFill="1" applyBorder="1" applyAlignment="1" applyProtection="1">
      <alignment horizontal="center" wrapText="1"/>
      <protection/>
    </xf>
    <xf numFmtId="2" fontId="2" fillId="5" borderId="30" xfId="0" applyNumberFormat="1" applyFont="1" applyFill="1" applyBorder="1" applyAlignment="1" applyProtection="1">
      <alignment horizontal="center" wrapText="1"/>
      <protection/>
    </xf>
    <xf numFmtId="2" fontId="2" fillId="6" borderId="21" xfId="0" applyNumberFormat="1" applyFont="1" applyFill="1" applyBorder="1" applyAlignment="1" applyProtection="1">
      <alignment horizontal="center" wrapText="1"/>
      <protection/>
    </xf>
    <xf numFmtId="2" fontId="2" fillId="7" borderId="30" xfId="0" applyNumberFormat="1" applyFont="1" applyFill="1" applyBorder="1" applyAlignment="1" applyProtection="1">
      <alignment horizontal="center" wrapText="1"/>
      <protection/>
    </xf>
    <xf numFmtId="0" fontId="2" fillId="34" borderId="37" xfId="0" applyNumberFormat="1" applyFont="1" applyFill="1" applyBorder="1" applyAlignment="1" applyProtection="1">
      <alignment horizontal="center" wrapText="1"/>
      <protection/>
    </xf>
    <xf numFmtId="0" fontId="8" fillId="0" borderId="52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 horizontal="center"/>
      <protection/>
    </xf>
    <xf numFmtId="1" fontId="8" fillId="0" borderId="53" xfId="0" applyNumberFormat="1" applyFont="1" applyFill="1" applyBorder="1" applyAlignment="1" applyProtection="1">
      <alignment horizontal="center"/>
      <protection/>
    </xf>
    <xf numFmtId="0" fontId="8" fillId="0" borderId="54" xfId="0" applyFont="1" applyFill="1" applyBorder="1" applyAlignment="1" applyProtection="1">
      <alignment horizontal="center"/>
      <protection/>
    </xf>
    <xf numFmtId="0" fontId="1" fillId="34" borderId="53" xfId="0" applyFont="1" applyFill="1" applyBorder="1" applyAlignment="1" applyProtection="1">
      <alignment horizontal="left"/>
      <protection/>
    </xf>
    <xf numFmtId="2" fontId="1" fillId="34" borderId="53" xfId="0" applyNumberFormat="1" applyFont="1" applyFill="1" applyBorder="1" applyAlignment="1" applyProtection="1">
      <alignment horizontal="left"/>
      <protection/>
    </xf>
    <xf numFmtId="0" fontId="1" fillId="34" borderId="55" xfId="0" applyFont="1" applyFill="1" applyBorder="1" applyAlignment="1" applyProtection="1">
      <alignment horizontal="left"/>
      <protection/>
    </xf>
    <xf numFmtId="0" fontId="1" fillId="5" borderId="53" xfId="0" applyFont="1" applyFill="1" applyBorder="1" applyAlignment="1" applyProtection="1">
      <alignment horizontal="left"/>
      <protection/>
    </xf>
    <xf numFmtId="2" fontId="1" fillId="5" borderId="53" xfId="0" applyNumberFormat="1" applyFont="1" applyFill="1" applyBorder="1" applyAlignment="1" applyProtection="1">
      <alignment horizontal="left"/>
      <protection/>
    </xf>
    <xf numFmtId="0" fontId="1" fillId="5" borderId="55" xfId="0" applyFont="1" applyFill="1" applyBorder="1" applyAlignment="1" applyProtection="1">
      <alignment horizontal="left"/>
      <protection/>
    </xf>
    <xf numFmtId="0" fontId="1" fillId="6" borderId="53" xfId="0" applyFont="1" applyFill="1" applyBorder="1" applyAlignment="1" applyProtection="1">
      <alignment horizontal="left"/>
      <protection/>
    </xf>
    <xf numFmtId="2" fontId="1" fillId="6" borderId="53" xfId="0" applyNumberFormat="1" applyFont="1" applyFill="1" applyBorder="1" applyAlignment="1" applyProtection="1">
      <alignment horizontal="left"/>
      <protection/>
    </xf>
    <xf numFmtId="0" fontId="1" fillId="6" borderId="54" xfId="0" applyFont="1" applyFill="1" applyBorder="1" applyAlignment="1" applyProtection="1">
      <alignment horizontal="left"/>
      <protection/>
    </xf>
    <xf numFmtId="0" fontId="1" fillId="7" borderId="53" xfId="0" applyFont="1" applyFill="1" applyBorder="1" applyAlignment="1" applyProtection="1">
      <alignment horizontal="left"/>
      <protection/>
    </xf>
    <xf numFmtId="2" fontId="1" fillId="7" borderId="53" xfId="0" applyNumberFormat="1" applyFont="1" applyFill="1" applyBorder="1" applyAlignment="1" applyProtection="1">
      <alignment horizontal="left"/>
      <protection/>
    </xf>
    <xf numFmtId="0" fontId="1" fillId="7" borderId="55" xfId="0" applyFont="1" applyFill="1" applyBorder="1" applyAlignment="1" applyProtection="1">
      <alignment horizontal="left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 wrapText="1"/>
      <protection/>
    </xf>
    <xf numFmtId="0" fontId="2" fillId="0" borderId="25" xfId="0" applyNumberFormat="1" applyFont="1" applyFill="1" applyBorder="1" applyAlignment="1" applyProtection="1">
      <alignment horizontal="center" wrapText="1"/>
      <protection/>
    </xf>
    <xf numFmtId="1" fontId="2" fillId="0" borderId="25" xfId="0" applyNumberFormat="1" applyFont="1" applyFill="1" applyBorder="1" applyAlignment="1" applyProtection="1">
      <alignment horizontal="center" wrapText="1"/>
      <protection/>
    </xf>
    <xf numFmtId="1" fontId="2" fillId="0" borderId="26" xfId="0" applyNumberFormat="1" applyFont="1" applyFill="1" applyBorder="1" applyAlignment="1" applyProtection="1">
      <alignment horizontal="center" wrapText="1"/>
      <protection/>
    </xf>
    <xf numFmtId="0" fontId="1" fillId="0" borderId="57" xfId="0" applyFont="1" applyFill="1" applyBorder="1" applyAlignment="1" applyProtection="1">
      <alignment horizontal="center"/>
      <protection/>
    </xf>
    <xf numFmtId="2" fontId="2" fillId="0" borderId="27" xfId="0" applyNumberFormat="1" applyFont="1" applyFill="1" applyBorder="1" applyAlignment="1" applyProtection="1">
      <alignment horizontal="center" wrapText="1"/>
      <protection/>
    </xf>
    <xf numFmtId="2" fontId="2" fillId="0" borderId="28" xfId="0" applyNumberFormat="1" applyFont="1" applyFill="1" applyBorder="1" applyAlignment="1" applyProtection="1">
      <alignment horizontal="center" wrapText="1"/>
      <protection/>
    </xf>
    <xf numFmtId="1" fontId="1" fillId="34" borderId="58" xfId="0" applyNumberFormat="1" applyFont="1" applyFill="1" applyBorder="1" applyAlignment="1" applyProtection="1">
      <alignment horizontal="left"/>
      <protection/>
    </xf>
    <xf numFmtId="1" fontId="8" fillId="34" borderId="59" xfId="0" applyNumberFormat="1" applyFont="1" applyFill="1" applyBorder="1" applyAlignment="1" applyProtection="1">
      <alignment horizontal="center"/>
      <protection/>
    </xf>
    <xf numFmtId="1" fontId="8" fillId="34" borderId="52" xfId="0" applyNumberFormat="1" applyFont="1" applyFill="1" applyBorder="1" applyAlignment="1" applyProtection="1">
      <alignment horizontal="center"/>
      <protection/>
    </xf>
    <xf numFmtId="1" fontId="2" fillId="34" borderId="11" xfId="0" applyNumberFormat="1" applyFont="1" applyFill="1" applyBorder="1" applyAlignment="1" applyProtection="1">
      <alignment horizontal="center" wrapText="1"/>
      <protection/>
    </xf>
    <xf numFmtId="1" fontId="2" fillId="0" borderId="0" xfId="0" applyNumberFormat="1" applyFont="1" applyFill="1" applyBorder="1" applyAlignment="1" applyProtection="1">
      <alignment horizontal="center" wrapText="1"/>
      <protection/>
    </xf>
    <xf numFmtId="1" fontId="1" fillId="5" borderId="58" xfId="0" applyNumberFormat="1" applyFont="1" applyFill="1" applyBorder="1" applyAlignment="1" applyProtection="1">
      <alignment horizontal="left"/>
      <protection/>
    </xf>
    <xf numFmtId="1" fontId="8" fillId="5" borderId="59" xfId="0" applyNumberFormat="1" applyFont="1" applyFill="1" applyBorder="1" applyAlignment="1" applyProtection="1">
      <alignment horizontal="center"/>
      <protection/>
    </xf>
    <xf numFmtId="1" fontId="8" fillId="5" borderId="52" xfId="0" applyNumberFormat="1" applyFont="1" applyFill="1" applyBorder="1" applyAlignment="1" applyProtection="1">
      <alignment horizontal="center"/>
      <protection/>
    </xf>
    <xf numFmtId="1" fontId="2" fillId="5" borderId="37" xfId="0" applyNumberFormat="1" applyFont="1" applyFill="1" applyBorder="1" applyAlignment="1" applyProtection="1">
      <alignment horizontal="center" wrapText="1"/>
      <protection/>
    </xf>
    <xf numFmtId="1" fontId="1" fillId="6" borderId="16" xfId="0" applyNumberFormat="1" applyFont="1" applyFill="1" applyBorder="1" applyAlignment="1" applyProtection="1">
      <alignment horizontal="left"/>
      <protection/>
    </xf>
    <xf numFmtId="1" fontId="1" fillId="6" borderId="35" xfId="0" applyNumberFormat="1" applyFont="1" applyFill="1" applyBorder="1" applyAlignment="1" applyProtection="1">
      <alignment horizontal="center"/>
      <protection/>
    </xf>
    <xf numFmtId="1" fontId="1" fillId="6" borderId="60" xfId="0" applyNumberFormat="1" applyFont="1" applyFill="1" applyBorder="1" applyAlignment="1" applyProtection="1">
      <alignment horizontal="center"/>
      <protection/>
    </xf>
    <xf numFmtId="1" fontId="1" fillId="7" borderId="58" xfId="0" applyNumberFormat="1" applyFont="1" applyFill="1" applyBorder="1" applyAlignment="1" applyProtection="1">
      <alignment horizontal="left"/>
      <protection/>
    </xf>
    <xf numFmtId="1" fontId="1" fillId="7" borderId="59" xfId="0" applyNumberFormat="1" applyFont="1" applyFill="1" applyBorder="1" applyAlignment="1" applyProtection="1">
      <alignment horizontal="center"/>
      <protection/>
    </xf>
    <xf numFmtId="1" fontId="1" fillId="7" borderId="52" xfId="0" applyNumberFormat="1" applyFont="1" applyFill="1" applyBorder="1" applyAlignment="1" applyProtection="1">
      <alignment horizontal="center"/>
      <protection/>
    </xf>
    <xf numFmtId="1" fontId="2" fillId="6" borderId="11" xfId="0" applyNumberFormat="1" applyFont="1" applyFill="1" applyBorder="1" applyAlignment="1" applyProtection="1">
      <alignment horizontal="center" wrapText="1"/>
      <protection/>
    </xf>
    <xf numFmtId="1" fontId="2" fillId="7" borderId="11" xfId="0" applyNumberFormat="1" applyFont="1" applyFill="1" applyBorder="1" applyAlignment="1" applyProtection="1">
      <alignment horizontal="center" wrapText="1"/>
      <protection/>
    </xf>
    <xf numFmtId="1" fontId="2" fillId="5" borderId="11" xfId="0" applyNumberFormat="1" applyFont="1" applyFill="1" applyBorder="1" applyAlignment="1" applyProtection="1">
      <alignment horizontal="center" wrapText="1"/>
      <protection/>
    </xf>
    <xf numFmtId="0" fontId="2" fillId="0" borderId="61" xfId="0" applyNumberFormat="1" applyFont="1" applyFill="1" applyBorder="1" applyAlignment="1" applyProtection="1">
      <alignment horizontal="left" wrapText="1"/>
      <protection/>
    </xf>
    <xf numFmtId="1" fontId="2" fillId="34" borderId="37" xfId="0" applyNumberFormat="1" applyFont="1" applyFill="1" applyBorder="1" applyAlignment="1" applyProtection="1">
      <alignment horizontal="center" wrapText="1"/>
      <protection/>
    </xf>
    <xf numFmtId="1" fontId="2" fillId="34" borderId="62" xfId="0" applyNumberFormat="1" applyFont="1" applyFill="1" applyBorder="1" applyAlignment="1" applyProtection="1">
      <alignment horizontal="center" wrapText="1"/>
      <protection/>
    </xf>
    <xf numFmtId="1" fontId="2" fillId="5" borderId="50" xfId="0" applyNumberFormat="1" applyFont="1" applyFill="1" applyBorder="1" applyAlignment="1" applyProtection="1">
      <alignment horizontal="center" wrapText="1"/>
      <protection/>
    </xf>
    <xf numFmtId="1" fontId="2" fillId="6" borderId="50" xfId="0" applyNumberFormat="1" applyFont="1" applyFill="1" applyBorder="1" applyAlignment="1" applyProtection="1">
      <alignment horizontal="center" wrapText="1"/>
      <protection/>
    </xf>
    <xf numFmtId="1" fontId="2" fillId="7" borderId="50" xfId="0" applyNumberFormat="1" applyFont="1" applyFill="1" applyBorder="1" applyAlignment="1" applyProtection="1">
      <alignment horizontal="center" wrapText="1"/>
      <protection/>
    </xf>
    <xf numFmtId="0" fontId="2" fillId="34" borderId="62" xfId="0" applyNumberFormat="1" applyFont="1" applyFill="1" applyBorder="1" applyAlignment="1" applyProtection="1">
      <alignment horizontal="center" wrapText="1"/>
      <protection/>
    </xf>
    <xf numFmtId="2" fontId="2" fillId="34" borderId="50" xfId="0" applyNumberFormat="1" applyFont="1" applyFill="1" applyBorder="1" applyAlignment="1" applyProtection="1">
      <alignment horizontal="center" wrapText="1"/>
      <protection/>
    </xf>
    <xf numFmtId="2" fontId="2" fillId="5" borderId="50" xfId="0" applyNumberFormat="1" applyFont="1" applyFill="1" applyBorder="1" applyAlignment="1" applyProtection="1">
      <alignment horizontal="center" wrapText="1"/>
      <protection/>
    </xf>
    <xf numFmtId="2" fontId="2" fillId="5" borderId="63" xfId="0" applyNumberFormat="1" applyFont="1" applyFill="1" applyBorder="1" applyAlignment="1" applyProtection="1">
      <alignment horizontal="center" wrapText="1"/>
      <protection/>
    </xf>
    <xf numFmtId="2" fontId="2" fillId="6" borderId="50" xfId="0" applyNumberFormat="1" applyFont="1" applyFill="1" applyBorder="1" applyAlignment="1" applyProtection="1">
      <alignment horizontal="center" wrapText="1"/>
      <protection/>
    </xf>
    <xf numFmtId="2" fontId="2" fillId="6" borderId="51" xfId="0" applyNumberFormat="1" applyFont="1" applyFill="1" applyBorder="1" applyAlignment="1" applyProtection="1">
      <alignment horizontal="center" wrapText="1"/>
      <protection/>
    </xf>
    <xf numFmtId="2" fontId="2" fillId="7" borderId="50" xfId="0" applyNumberFormat="1" applyFont="1" applyFill="1" applyBorder="1" applyAlignment="1" applyProtection="1">
      <alignment horizontal="center" wrapText="1"/>
      <protection/>
    </xf>
    <xf numFmtId="2" fontId="2" fillId="7" borderId="63" xfId="0" applyNumberFormat="1" applyFont="1" applyFill="1" applyBorder="1" applyAlignment="1" applyProtection="1">
      <alignment horizontal="center" wrapText="1"/>
      <protection/>
    </xf>
    <xf numFmtId="0" fontId="2" fillId="0" borderId="36" xfId="0" applyNumberFormat="1" applyFont="1" applyFill="1" applyBorder="1" applyAlignment="1" applyProtection="1">
      <alignment horizontal="center" wrapText="1"/>
      <protection/>
    </xf>
    <xf numFmtId="2" fontId="2" fillId="34" borderId="51" xfId="0" applyNumberFormat="1" applyFont="1" applyFill="1" applyBorder="1" applyAlignment="1" applyProtection="1">
      <alignment horizontal="center" wrapText="1"/>
      <protection/>
    </xf>
    <xf numFmtId="1" fontId="2" fillId="5" borderId="62" xfId="0" applyNumberFormat="1" applyFont="1" applyFill="1" applyBorder="1" applyAlignment="1" applyProtection="1">
      <alignment horizontal="center" wrapText="1"/>
      <protection/>
    </xf>
    <xf numFmtId="1" fontId="2" fillId="7" borderId="37" xfId="0" applyNumberFormat="1" applyFont="1" applyFill="1" applyBorder="1" applyAlignment="1" applyProtection="1">
      <alignment horizontal="center" wrapText="1"/>
      <protection/>
    </xf>
    <xf numFmtId="1" fontId="2" fillId="7" borderId="62" xfId="0" applyNumberFormat="1" applyFont="1" applyFill="1" applyBorder="1" applyAlignment="1" applyProtection="1">
      <alignment horizontal="center" wrapText="1"/>
      <protection/>
    </xf>
    <xf numFmtId="0" fontId="2" fillId="0" borderId="28" xfId="0" applyNumberFormat="1" applyFont="1" applyFill="1" applyBorder="1" applyAlignment="1" applyProtection="1">
      <alignment horizontal="left" wrapText="1"/>
      <protection/>
    </xf>
    <xf numFmtId="1" fontId="2" fillId="6" borderId="37" xfId="0" applyNumberFormat="1" applyFont="1" applyFill="1" applyBorder="1" applyAlignment="1" applyProtection="1">
      <alignment horizontal="center" wrapText="1"/>
      <protection/>
    </xf>
    <xf numFmtId="2" fontId="2" fillId="0" borderId="24" xfId="0" applyNumberFormat="1" applyFont="1" applyFill="1" applyBorder="1" applyAlignment="1" applyProtection="1">
      <alignment horizontal="center" wrapText="1"/>
      <protection/>
    </xf>
    <xf numFmtId="2" fontId="2" fillId="0" borderId="36" xfId="0" applyNumberFormat="1" applyFont="1" applyFill="1" applyBorder="1" applyAlignment="1" applyProtection="1">
      <alignment horizontal="center" wrapText="1"/>
      <protection/>
    </xf>
    <xf numFmtId="1" fontId="1" fillId="6" borderId="58" xfId="0" applyNumberFormat="1" applyFont="1" applyFill="1" applyBorder="1" applyAlignment="1" applyProtection="1">
      <alignment horizontal="left"/>
      <protection/>
    </xf>
    <xf numFmtId="1" fontId="1" fillId="6" borderId="59" xfId="0" applyNumberFormat="1" applyFont="1" applyFill="1" applyBorder="1" applyAlignment="1" applyProtection="1">
      <alignment horizontal="center"/>
      <protection/>
    </xf>
    <xf numFmtId="1" fontId="2" fillId="7" borderId="32" xfId="0" applyNumberFormat="1" applyFont="1" applyFill="1" applyBorder="1" applyAlignment="1" applyProtection="1">
      <alignment horizontal="center" wrapText="1"/>
      <protection/>
    </xf>
    <xf numFmtId="0" fontId="2" fillId="34" borderId="47" xfId="0" applyNumberFormat="1" applyFont="1" applyFill="1" applyBorder="1" applyAlignment="1" applyProtection="1">
      <alignment horizontal="center" wrapText="1"/>
      <protection/>
    </xf>
    <xf numFmtId="2" fontId="2" fillId="34" borderId="48" xfId="0" applyNumberFormat="1" applyFont="1" applyFill="1" applyBorder="1" applyAlignment="1" applyProtection="1">
      <alignment horizontal="center" wrapText="1"/>
      <protection/>
    </xf>
    <xf numFmtId="2" fontId="2" fillId="34" borderId="49" xfId="0" applyNumberFormat="1" applyFont="1" applyFill="1" applyBorder="1" applyAlignment="1" applyProtection="1">
      <alignment horizontal="center" wrapText="1"/>
      <protection/>
    </xf>
    <xf numFmtId="1" fontId="2" fillId="5" borderId="47" xfId="0" applyNumberFormat="1" applyFont="1" applyFill="1" applyBorder="1" applyAlignment="1" applyProtection="1">
      <alignment horizontal="center" wrapText="1"/>
      <protection/>
    </xf>
    <xf numFmtId="2" fontId="2" fillId="5" borderId="48" xfId="0" applyNumberFormat="1" applyFont="1" applyFill="1" applyBorder="1" applyAlignment="1" applyProtection="1">
      <alignment horizontal="center" wrapText="1"/>
      <protection/>
    </xf>
    <xf numFmtId="2" fontId="2" fillId="5" borderId="64" xfId="0" applyNumberFormat="1" applyFont="1" applyFill="1" applyBorder="1" applyAlignment="1" applyProtection="1">
      <alignment horizontal="center" wrapText="1"/>
      <protection/>
    </xf>
    <xf numFmtId="1" fontId="2" fillId="6" borderId="48" xfId="0" applyNumberFormat="1" applyFont="1" applyFill="1" applyBorder="1" applyAlignment="1" applyProtection="1">
      <alignment horizontal="center" wrapText="1"/>
      <protection/>
    </xf>
    <xf numFmtId="2" fontId="2" fillId="6" borderId="48" xfId="0" applyNumberFormat="1" applyFont="1" applyFill="1" applyBorder="1" applyAlignment="1" applyProtection="1">
      <alignment horizontal="center" wrapText="1"/>
      <protection/>
    </xf>
    <xf numFmtId="2" fontId="2" fillId="6" borderId="49" xfId="0" applyNumberFormat="1" applyFont="1" applyFill="1" applyBorder="1" applyAlignment="1" applyProtection="1">
      <alignment horizontal="center" wrapText="1"/>
      <protection/>
    </xf>
    <xf numFmtId="1" fontId="2" fillId="7" borderId="47" xfId="0" applyNumberFormat="1" applyFont="1" applyFill="1" applyBorder="1" applyAlignment="1" applyProtection="1">
      <alignment horizontal="center" wrapText="1"/>
      <protection/>
    </xf>
    <xf numFmtId="2" fontId="2" fillId="7" borderId="48" xfId="0" applyNumberFormat="1" applyFont="1" applyFill="1" applyBorder="1" applyAlignment="1" applyProtection="1">
      <alignment horizontal="center" wrapText="1"/>
      <protection/>
    </xf>
    <xf numFmtId="2" fontId="2" fillId="7" borderId="64" xfId="0" applyNumberFormat="1" applyFont="1" applyFill="1" applyBorder="1" applyAlignment="1" applyProtection="1">
      <alignment horizontal="center" wrapText="1"/>
      <protection/>
    </xf>
    <xf numFmtId="2" fontId="2" fillId="0" borderId="65" xfId="0" applyNumberFormat="1" applyFont="1" applyFill="1" applyBorder="1" applyAlignment="1" applyProtection="1">
      <alignment horizontal="center" wrapText="1"/>
      <protection/>
    </xf>
    <xf numFmtId="0" fontId="2" fillId="0" borderId="65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19" borderId="66" xfId="0" applyFont="1" applyFill="1" applyBorder="1" applyAlignment="1" applyProtection="1">
      <alignment horizontal="center"/>
      <protection/>
    </xf>
    <xf numFmtId="0" fontId="8" fillId="19" borderId="67" xfId="0" applyFont="1" applyFill="1" applyBorder="1" applyAlignment="1" applyProtection="1">
      <alignment horizontal="center"/>
      <protection/>
    </xf>
    <xf numFmtId="49" fontId="8" fillId="19" borderId="67" xfId="0" applyNumberFormat="1" applyFont="1" applyFill="1" applyBorder="1" applyAlignment="1" applyProtection="1">
      <alignment horizontal="center"/>
      <protection/>
    </xf>
    <xf numFmtId="0" fontId="8" fillId="19" borderId="68" xfId="0" applyFont="1" applyFill="1" applyBorder="1" applyAlignment="1" applyProtection="1">
      <alignment horizontal="center"/>
      <protection/>
    </xf>
    <xf numFmtId="0" fontId="1" fillId="33" borderId="52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left"/>
      <protection/>
    </xf>
    <xf numFmtId="2" fontId="1" fillId="33" borderId="53" xfId="0" applyNumberFormat="1" applyFont="1" applyFill="1" applyBorder="1" applyAlignment="1" applyProtection="1">
      <alignment horizontal="left"/>
      <protection/>
    </xf>
    <xf numFmtId="0" fontId="1" fillId="17" borderId="53" xfId="0" applyFont="1" applyFill="1" applyBorder="1" applyAlignment="1" applyProtection="1">
      <alignment horizontal="left"/>
      <protection/>
    </xf>
    <xf numFmtId="2" fontId="1" fillId="17" borderId="53" xfId="0" applyNumberFormat="1" applyFont="1" applyFill="1" applyBorder="1" applyAlignment="1" applyProtection="1">
      <alignment horizontal="left"/>
      <protection/>
    </xf>
    <xf numFmtId="0" fontId="1" fillId="18" borderId="53" xfId="0" applyFont="1" applyFill="1" applyBorder="1" applyAlignment="1" applyProtection="1">
      <alignment horizontal="left"/>
      <protection/>
    </xf>
    <xf numFmtId="2" fontId="1" fillId="18" borderId="53" xfId="0" applyNumberFormat="1" applyFont="1" applyFill="1" applyBorder="1" applyAlignment="1" applyProtection="1">
      <alignment horizontal="left"/>
      <protection/>
    </xf>
    <xf numFmtId="0" fontId="1" fillId="15" borderId="53" xfId="0" applyFont="1" applyFill="1" applyBorder="1" applyAlignment="1" applyProtection="1">
      <alignment horizontal="left"/>
      <protection/>
    </xf>
    <xf numFmtId="2" fontId="1" fillId="15" borderId="53" xfId="0" applyNumberFormat="1" applyFont="1" applyFill="1" applyBorder="1" applyAlignment="1" applyProtection="1">
      <alignment horizontal="left"/>
      <protection/>
    </xf>
    <xf numFmtId="0" fontId="1" fillId="19" borderId="53" xfId="0" applyFont="1" applyFill="1" applyBorder="1" applyAlignment="1" applyProtection="1">
      <alignment horizontal="center"/>
      <protection/>
    </xf>
    <xf numFmtId="0" fontId="1" fillId="19" borderId="55" xfId="0" applyFont="1" applyFill="1" applyBorder="1" applyAlignment="1" applyProtection="1">
      <alignment horizontal="center"/>
      <protection/>
    </xf>
    <xf numFmtId="0" fontId="2" fillId="19" borderId="21" xfId="0" applyNumberFormat="1" applyFont="1" applyFill="1" applyBorder="1" applyAlignment="1">
      <alignment horizontal="left" wrapText="1"/>
    </xf>
    <xf numFmtId="0" fontId="2" fillId="19" borderId="21" xfId="0" applyNumberFormat="1" applyFont="1" applyFill="1" applyBorder="1" applyAlignment="1">
      <alignment wrapText="1"/>
    </xf>
    <xf numFmtId="49" fontId="2" fillId="19" borderId="21" xfId="0" applyNumberFormat="1" applyFont="1" applyFill="1" applyBorder="1" applyAlignment="1">
      <alignment horizontal="left" wrapText="1"/>
    </xf>
    <xf numFmtId="0" fontId="2" fillId="19" borderId="33" xfId="0" applyFont="1" applyFill="1" applyBorder="1" applyAlignment="1">
      <alignment horizontal="left" wrapText="1"/>
    </xf>
    <xf numFmtId="0" fontId="2" fillId="19" borderId="21" xfId="0" applyFont="1" applyFill="1" applyBorder="1" applyAlignment="1">
      <alignment horizontal="left" wrapText="1"/>
    </xf>
    <xf numFmtId="0" fontId="2" fillId="19" borderId="42" xfId="0" applyFont="1" applyFill="1" applyBorder="1" applyAlignment="1">
      <alignment horizontal="left" wrapText="1"/>
    </xf>
    <xf numFmtId="1" fontId="1" fillId="17" borderId="53" xfId="0" applyNumberFormat="1" applyFont="1" applyFill="1" applyBorder="1" applyAlignment="1" applyProtection="1">
      <alignment horizontal="center"/>
      <protection/>
    </xf>
    <xf numFmtId="1" fontId="2" fillId="0" borderId="37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32" xfId="0" applyNumberFormat="1" applyFont="1" applyFill="1" applyBorder="1" applyAlignment="1" applyProtection="1">
      <alignment horizontal="center"/>
      <protection locked="0"/>
    </xf>
    <xf numFmtId="1" fontId="1" fillId="18" borderId="53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Alignment="1">
      <alignment/>
    </xf>
    <xf numFmtId="1" fontId="1" fillId="15" borderId="53" xfId="0" applyNumberFormat="1" applyFont="1" applyFill="1" applyBorder="1" applyAlignment="1" applyProtection="1">
      <alignment horizontal="center"/>
      <protection/>
    </xf>
    <xf numFmtId="1" fontId="2" fillId="0" borderId="69" xfId="0" applyNumberFormat="1" applyFont="1" applyFill="1" applyBorder="1" applyAlignment="1" applyProtection="1">
      <alignment horizontal="center"/>
      <protection locked="0"/>
    </xf>
    <xf numFmtId="1" fontId="2" fillId="0" borderId="70" xfId="0" applyNumberFormat="1" applyFont="1" applyFill="1" applyBorder="1" applyAlignment="1" applyProtection="1">
      <alignment horizontal="center"/>
      <protection locked="0"/>
    </xf>
    <xf numFmtId="1" fontId="2" fillId="0" borderId="71" xfId="0" applyNumberFormat="1" applyFont="1" applyFill="1" applyBorder="1" applyAlignment="1" applyProtection="1">
      <alignment horizontal="center"/>
      <protection locked="0"/>
    </xf>
    <xf numFmtId="0" fontId="2" fillId="0" borderId="72" xfId="0" applyFont="1" applyFill="1" applyBorder="1" applyAlignment="1" applyProtection="1">
      <alignment horizontal="center"/>
      <protection locked="0"/>
    </xf>
    <xf numFmtId="0" fontId="2" fillId="0" borderId="73" xfId="0" applyNumberFormat="1" applyFont="1" applyFill="1" applyBorder="1" applyAlignment="1" applyProtection="1">
      <alignment horizontal="center"/>
      <protection locked="0"/>
    </xf>
    <xf numFmtId="0" fontId="2" fillId="0" borderId="74" xfId="0" applyNumberFormat="1" applyFont="1" applyFill="1" applyBorder="1" applyAlignment="1" applyProtection="1">
      <alignment horizontal="center"/>
      <protection locked="0"/>
    </xf>
    <xf numFmtId="0" fontId="2" fillId="0" borderId="61" xfId="0" applyNumberFormat="1" applyFont="1" applyFill="1" applyBorder="1" applyAlignment="1" applyProtection="1">
      <alignment horizontal="center"/>
      <protection locked="0"/>
    </xf>
    <xf numFmtId="49" fontId="2" fillId="0" borderId="73" xfId="0" applyNumberFormat="1" applyFont="1" applyFill="1" applyBorder="1" applyAlignment="1" applyProtection="1">
      <alignment horizontal="center"/>
      <protection locked="0"/>
    </xf>
    <xf numFmtId="49" fontId="2" fillId="0" borderId="74" xfId="0" applyNumberFormat="1" applyFont="1" applyFill="1" applyBorder="1" applyAlignment="1" applyProtection="1">
      <alignment horizontal="center"/>
      <protection locked="0"/>
    </xf>
    <xf numFmtId="0" fontId="2" fillId="0" borderId="74" xfId="0" applyFont="1" applyFill="1" applyBorder="1" applyAlignment="1" applyProtection="1">
      <alignment horizontal="center"/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2" fillId="0" borderId="73" xfId="0" applyFont="1" applyFill="1" applyBorder="1" applyAlignment="1" applyProtection="1">
      <alignment horizontal="center"/>
      <protection locked="0"/>
    </xf>
    <xf numFmtId="0" fontId="46" fillId="0" borderId="73" xfId="47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75" xfId="0" applyFont="1" applyFill="1" applyBorder="1" applyAlignment="1" applyProtection="1">
      <alignment horizontal="center"/>
      <protection locked="0"/>
    </xf>
    <xf numFmtId="1" fontId="2" fillId="0" borderId="76" xfId="0" applyNumberFormat="1" applyFont="1" applyFill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" fillId="19" borderId="77" xfId="0" applyNumberFormat="1" applyFont="1" applyFill="1" applyBorder="1" applyAlignment="1">
      <alignment wrapText="1"/>
    </xf>
    <xf numFmtId="0" fontId="2" fillId="19" borderId="78" xfId="0" applyNumberFormat="1" applyFont="1" applyFill="1" applyBorder="1" applyAlignment="1">
      <alignment wrapText="1"/>
    </xf>
    <xf numFmtId="49" fontId="2" fillId="19" borderId="78" xfId="0" applyNumberFormat="1" applyFont="1" applyFill="1" applyBorder="1" applyAlignment="1">
      <alignment horizontal="center" wrapText="1"/>
    </xf>
    <xf numFmtId="0" fontId="2" fillId="19" borderId="42" xfId="0" applyNumberFormat="1" applyFont="1" applyFill="1" applyBorder="1" applyAlignment="1">
      <alignment/>
    </xf>
    <xf numFmtId="0" fontId="2" fillId="19" borderId="33" xfId="0" applyNumberFormat="1" applyFont="1" applyFill="1" applyBorder="1" applyAlignment="1">
      <alignment/>
    </xf>
    <xf numFmtId="0" fontId="2" fillId="19" borderId="73" xfId="0" applyNumberFormat="1" applyFont="1" applyFill="1" applyBorder="1" applyAlignment="1">
      <alignment wrapText="1"/>
    </xf>
    <xf numFmtId="0" fontId="2" fillId="19" borderId="79" xfId="0" applyNumberFormat="1" applyFont="1" applyFill="1" applyBorder="1" applyAlignment="1">
      <alignment wrapText="1"/>
    </xf>
    <xf numFmtId="49" fontId="2" fillId="19" borderId="79" xfId="0" applyNumberFormat="1" applyFont="1" applyFill="1" applyBorder="1" applyAlignment="1">
      <alignment horizontal="center" wrapText="1"/>
    </xf>
    <xf numFmtId="0" fontId="2" fillId="19" borderId="72" xfId="0" applyNumberFormat="1" applyFont="1" applyFill="1" applyBorder="1" applyAlignment="1">
      <alignment wrapText="1"/>
    </xf>
    <xf numFmtId="0" fontId="2" fillId="19" borderId="80" xfId="0" applyNumberFormat="1" applyFont="1" applyFill="1" applyBorder="1" applyAlignment="1">
      <alignment wrapText="1"/>
    </xf>
    <xf numFmtId="49" fontId="2" fillId="19" borderId="80" xfId="0" applyNumberFormat="1" applyFont="1" applyFill="1" applyBorder="1" applyAlignment="1">
      <alignment horizontal="center" wrapText="1"/>
    </xf>
    <xf numFmtId="0" fontId="2" fillId="19" borderId="30" xfId="0" applyNumberFormat="1" applyFont="1" applyFill="1" applyBorder="1" applyAlignment="1">
      <alignment/>
    </xf>
    <xf numFmtId="0" fontId="2" fillId="19" borderId="30" xfId="0" applyFont="1" applyFill="1" applyBorder="1" applyAlignment="1">
      <alignment horizontal="left" wrapText="1"/>
    </xf>
    <xf numFmtId="0" fontId="2" fillId="0" borderId="76" xfId="0" applyNumberFormat="1" applyFont="1" applyFill="1" applyBorder="1" applyAlignment="1" applyProtection="1">
      <alignment horizontal="center"/>
      <protection locked="0"/>
    </xf>
    <xf numFmtId="0" fontId="1" fillId="33" borderId="6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70" xfId="0" applyNumberFormat="1" applyFont="1" applyFill="1" applyBorder="1" applyAlignment="1" applyProtection="1">
      <alignment horizontal="center"/>
      <protection locked="0"/>
    </xf>
    <xf numFmtId="0" fontId="2" fillId="0" borderId="69" xfId="0" applyNumberFormat="1" applyFont="1" applyFill="1" applyBorder="1" applyAlignment="1" applyProtection="1">
      <alignment horizontal="center"/>
      <protection locked="0"/>
    </xf>
    <xf numFmtId="49" fontId="2" fillId="0" borderId="70" xfId="0" applyNumberFormat="1" applyFont="1" applyFill="1" applyBorder="1" applyAlignment="1" applyProtection="1">
      <alignment horizontal="center"/>
      <protection locked="0"/>
    </xf>
    <xf numFmtId="49" fontId="2" fillId="0" borderId="76" xfId="0" applyNumberFormat="1" applyFont="1" applyFill="1" applyBorder="1" applyAlignment="1" applyProtection="1">
      <alignment horizontal="center"/>
      <protection locked="0"/>
    </xf>
    <xf numFmtId="0" fontId="2" fillId="0" borderId="76" xfId="0" applyFont="1" applyFill="1" applyBorder="1" applyAlignment="1" applyProtection="1">
      <alignment horizontal="center"/>
      <protection locked="0"/>
    </xf>
    <xf numFmtId="0" fontId="2" fillId="0" borderId="69" xfId="0" applyFont="1" applyFill="1" applyBorder="1" applyAlignment="1" applyProtection="1">
      <alignment horizontal="center"/>
      <protection locked="0"/>
    </xf>
    <xf numFmtId="0" fontId="2" fillId="0" borderId="70" xfId="0" applyFont="1" applyFill="1" applyBorder="1" applyAlignment="1" applyProtection="1">
      <alignment horizontal="center"/>
      <protection locked="0"/>
    </xf>
    <xf numFmtId="0" fontId="46" fillId="0" borderId="70" xfId="47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71" xfId="0" applyFont="1" applyFill="1" applyBorder="1" applyAlignment="1" applyProtection="1">
      <alignment horizontal="center"/>
      <protection locked="0"/>
    </xf>
    <xf numFmtId="0" fontId="8" fillId="19" borderId="81" xfId="0" applyFont="1" applyFill="1" applyBorder="1" applyAlignment="1" applyProtection="1">
      <alignment horizontal="center"/>
      <protection/>
    </xf>
    <xf numFmtId="0" fontId="2" fillId="19" borderId="34" xfId="0" applyFont="1" applyFill="1" applyBorder="1" applyAlignment="1">
      <alignment/>
    </xf>
    <xf numFmtId="0" fontId="2" fillId="19" borderId="30" xfId="0" applyNumberFormat="1" applyFont="1" applyFill="1" applyBorder="1" applyAlignment="1">
      <alignment horizontal="left" wrapText="1"/>
    </xf>
    <xf numFmtId="0" fontId="2" fillId="19" borderId="43" xfId="0" applyNumberFormat="1" applyFont="1" applyFill="1" applyBorder="1" applyAlignment="1">
      <alignment horizontal="left"/>
    </xf>
    <xf numFmtId="0" fontId="2" fillId="19" borderId="30" xfId="0" applyNumberFormat="1" applyFont="1" applyFill="1" applyBorder="1" applyAlignment="1" applyProtection="1">
      <alignment/>
      <protection/>
    </xf>
    <xf numFmtId="0" fontId="2" fillId="19" borderId="30" xfId="0" applyNumberFormat="1" applyFont="1" applyFill="1" applyBorder="1" applyAlignment="1">
      <alignment wrapText="1"/>
    </xf>
    <xf numFmtId="0" fontId="2" fillId="19" borderId="30" xfId="0" applyNumberFormat="1" applyFont="1" applyFill="1" applyBorder="1" applyAlignment="1">
      <alignment horizontal="left"/>
    </xf>
    <xf numFmtId="0" fontId="2" fillId="19" borderId="43" xfId="0" applyNumberFormat="1" applyFont="1" applyFill="1" applyBorder="1" applyAlignment="1">
      <alignment/>
    </xf>
    <xf numFmtId="0" fontId="2" fillId="19" borderId="29" xfId="0" applyNumberFormat="1" applyFont="1" applyFill="1" applyBorder="1" applyAlignment="1">
      <alignment/>
    </xf>
    <xf numFmtId="49" fontId="2" fillId="19" borderId="30" xfId="0" applyNumberFormat="1" applyFont="1" applyFill="1" applyBorder="1" applyAlignment="1">
      <alignment/>
    </xf>
    <xf numFmtId="49" fontId="2" fillId="19" borderId="30" xfId="0" applyNumberFormat="1" applyFont="1" applyFill="1" applyBorder="1" applyAlignment="1">
      <alignment horizontal="left" wrapText="1"/>
    </xf>
    <xf numFmtId="49" fontId="2" fillId="19" borderId="30" xfId="0" applyNumberFormat="1" applyFont="1" applyFill="1" applyBorder="1" applyAlignment="1">
      <alignment horizontal="left"/>
    </xf>
    <xf numFmtId="49" fontId="2" fillId="19" borderId="43" xfId="0" applyNumberFormat="1" applyFont="1" applyFill="1" applyBorder="1" applyAlignment="1">
      <alignment horizontal="left"/>
    </xf>
    <xf numFmtId="0" fontId="2" fillId="19" borderId="31" xfId="0" applyFont="1" applyFill="1" applyBorder="1" applyAlignment="1">
      <alignment horizontal="left"/>
    </xf>
    <xf numFmtId="0" fontId="2" fillId="19" borderId="29" xfId="0" applyFont="1" applyFill="1" applyBorder="1" applyAlignment="1">
      <alignment horizontal="left" wrapText="1"/>
    </xf>
    <xf numFmtId="0" fontId="2" fillId="19" borderId="30" xfId="0" applyFont="1" applyFill="1" applyBorder="1" applyAlignment="1">
      <alignment horizontal="left"/>
    </xf>
    <xf numFmtId="0" fontId="46" fillId="19" borderId="30" xfId="47" applyFont="1" applyFill="1" applyBorder="1" applyAlignment="1" applyProtection="1">
      <alignment horizontal="left"/>
      <protection/>
    </xf>
    <xf numFmtId="0" fontId="2" fillId="19" borderId="43" xfId="0" applyFont="1" applyFill="1" applyBorder="1" applyAlignment="1">
      <alignment horizontal="left" wrapText="1"/>
    </xf>
    <xf numFmtId="0" fontId="2" fillId="19" borderId="64" xfId="0" applyFont="1" applyFill="1" applyBorder="1" applyAlignment="1">
      <alignment horizontal="left"/>
    </xf>
    <xf numFmtId="0" fontId="2" fillId="19" borderId="29" xfId="0" applyFont="1" applyFill="1" applyBorder="1" applyAlignment="1">
      <alignment horizontal="left"/>
    </xf>
    <xf numFmtId="0" fontId="2" fillId="19" borderId="43" xfId="0" applyFont="1" applyFill="1" applyBorder="1" applyAlignment="1">
      <alignment horizontal="left"/>
    </xf>
    <xf numFmtId="0" fontId="8" fillId="0" borderId="66" xfId="0" applyFont="1" applyFill="1" applyBorder="1" applyAlignment="1" applyProtection="1">
      <alignment horizontal="center"/>
      <protection/>
    </xf>
    <xf numFmtId="0" fontId="8" fillId="0" borderId="67" xfId="0" applyFont="1" applyFill="1" applyBorder="1" applyAlignment="1" applyProtection="1">
      <alignment horizontal="center"/>
      <protection/>
    </xf>
    <xf numFmtId="1" fontId="8" fillId="0" borderId="67" xfId="0" applyNumberFormat="1" applyFont="1" applyFill="1" applyBorder="1" applyAlignment="1" applyProtection="1">
      <alignment horizontal="center"/>
      <protection/>
    </xf>
    <xf numFmtId="0" fontId="8" fillId="0" borderId="68" xfId="0" applyFont="1" applyFill="1" applyBorder="1" applyAlignment="1" applyProtection="1">
      <alignment horizontal="center"/>
      <protection/>
    </xf>
    <xf numFmtId="1" fontId="8" fillId="34" borderId="66" xfId="0" applyNumberFormat="1" applyFont="1" applyFill="1" applyBorder="1" applyAlignment="1" applyProtection="1">
      <alignment horizontal="center"/>
      <protection/>
    </xf>
    <xf numFmtId="0" fontId="1" fillId="34" borderId="67" xfId="0" applyFont="1" applyFill="1" applyBorder="1" applyAlignment="1" applyProtection="1">
      <alignment horizontal="left"/>
      <protection/>
    </xf>
    <xf numFmtId="2" fontId="1" fillId="34" borderId="67" xfId="0" applyNumberFormat="1" applyFont="1" applyFill="1" applyBorder="1" applyAlignment="1" applyProtection="1">
      <alignment horizontal="left"/>
      <protection/>
    </xf>
    <xf numFmtId="0" fontId="1" fillId="34" borderId="81" xfId="0" applyFont="1" applyFill="1" applyBorder="1" applyAlignment="1" applyProtection="1">
      <alignment horizontal="left"/>
      <protection/>
    </xf>
    <xf numFmtId="1" fontId="8" fillId="5" borderId="66" xfId="0" applyNumberFormat="1" applyFont="1" applyFill="1" applyBorder="1" applyAlignment="1" applyProtection="1">
      <alignment horizontal="center"/>
      <protection/>
    </xf>
    <xf numFmtId="0" fontId="1" fillId="5" borderId="67" xfId="0" applyFont="1" applyFill="1" applyBorder="1" applyAlignment="1" applyProtection="1">
      <alignment horizontal="left"/>
      <protection/>
    </xf>
    <xf numFmtId="2" fontId="1" fillId="5" borderId="67" xfId="0" applyNumberFormat="1" applyFont="1" applyFill="1" applyBorder="1" applyAlignment="1" applyProtection="1">
      <alignment horizontal="left"/>
      <protection/>
    </xf>
    <xf numFmtId="0" fontId="1" fillId="5" borderId="81" xfId="0" applyFont="1" applyFill="1" applyBorder="1" applyAlignment="1" applyProtection="1">
      <alignment horizontal="left"/>
      <protection/>
    </xf>
    <xf numFmtId="1" fontId="1" fillId="6" borderId="82" xfId="0" applyNumberFormat="1" applyFont="1" applyFill="1" applyBorder="1" applyAlignment="1" applyProtection="1">
      <alignment horizontal="center"/>
      <protection/>
    </xf>
    <xf numFmtId="0" fontId="1" fillId="6" borderId="67" xfId="0" applyFont="1" applyFill="1" applyBorder="1" applyAlignment="1" applyProtection="1">
      <alignment horizontal="left"/>
      <protection/>
    </xf>
    <xf numFmtId="2" fontId="1" fillId="6" borderId="67" xfId="0" applyNumberFormat="1" applyFont="1" applyFill="1" applyBorder="1" applyAlignment="1" applyProtection="1">
      <alignment horizontal="left"/>
      <protection/>
    </xf>
    <xf numFmtId="0" fontId="1" fillId="6" borderId="68" xfId="0" applyFont="1" applyFill="1" applyBorder="1" applyAlignment="1" applyProtection="1">
      <alignment horizontal="left"/>
      <protection/>
    </xf>
    <xf numFmtId="1" fontId="1" fillId="7" borderId="66" xfId="0" applyNumberFormat="1" applyFont="1" applyFill="1" applyBorder="1" applyAlignment="1" applyProtection="1">
      <alignment horizontal="center"/>
      <protection/>
    </xf>
    <xf numFmtId="0" fontId="1" fillId="7" borderId="67" xfId="0" applyFont="1" applyFill="1" applyBorder="1" applyAlignment="1" applyProtection="1">
      <alignment horizontal="left"/>
      <protection/>
    </xf>
    <xf numFmtId="2" fontId="1" fillId="7" borderId="67" xfId="0" applyNumberFormat="1" applyFont="1" applyFill="1" applyBorder="1" applyAlignment="1" applyProtection="1">
      <alignment horizontal="left"/>
      <protection/>
    </xf>
    <xf numFmtId="0" fontId="1" fillId="7" borderId="81" xfId="0" applyFont="1" applyFill="1" applyBorder="1" applyAlignment="1" applyProtection="1">
      <alignment horizontal="left"/>
      <protection/>
    </xf>
    <xf numFmtId="0" fontId="1" fillId="0" borderId="83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left" wrapText="1"/>
      <protection/>
    </xf>
    <xf numFmtId="1" fontId="2" fillId="34" borderId="40" xfId="0" applyNumberFormat="1" applyFont="1" applyFill="1" applyBorder="1" applyAlignment="1" applyProtection="1">
      <alignment horizontal="center" wrapText="1"/>
      <protection/>
    </xf>
    <xf numFmtId="0" fontId="2" fillId="0" borderId="47" xfId="0" applyNumberFormat="1" applyFont="1" applyFill="1" applyBorder="1" applyAlignment="1" applyProtection="1">
      <alignment horizontal="left" wrapText="1"/>
      <protection/>
    </xf>
    <xf numFmtId="0" fontId="2" fillId="0" borderId="48" xfId="0" applyNumberFormat="1" applyFont="1" applyFill="1" applyBorder="1" applyAlignment="1" applyProtection="1">
      <alignment horizontal="left" wrapText="1"/>
      <protection/>
    </xf>
    <xf numFmtId="0" fontId="2" fillId="0" borderId="30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horizontal="left" wrapText="1"/>
      <protection/>
    </xf>
    <xf numFmtId="1" fontId="2" fillId="34" borderId="47" xfId="0" applyNumberFormat="1" applyFont="1" applyFill="1" applyBorder="1" applyAlignment="1" applyProtection="1">
      <alignment horizontal="center" wrapText="1"/>
      <protection/>
    </xf>
    <xf numFmtId="1" fontId="2" fillId="0" borderId="64" xfId="0" applyNumberFormat="1" applyFont="1" applyFill="1" applyBorder="1" applyAlignment="1" applyProtection="1">
      <alignment horizontal="center" wrapText="1"/>
      <protection/>
    </xf>
    <xf numFmtId="1" fontId="2" fillId="34" borderId="14" xfId="0" applyNumberFormat="1" applyFont="1" applyFill="1" applyBorder="1" applyAlignment="1" applyProtection="1">
      <alignment horizontal="center" wrapText="1"/>
      <protection/>
    </xf>
    <xf numFmtId="1" fontId="2" fillId="0" borderId="30" xfId="0" applyNumberFormat="1" applyFont="1" applyFill="1" applyBorder="1" applyAlignment="1" applyProtection="1">
      <alignment horizontal="center" wrapText="1"/>
      <protection/>
    </xf>
    <xf numFmtId="1" fontId="2" fillId="34" borderId="32" xfId="0" applyNumberFormat="1" applyFont="1" applyFill="1" applyBorder="1" applyAlignment="1" applyProtection="1">
      <alignment horizontal="center" wrapText="1"/>
      <protection/>
    </xf>
    <xf numFmtId="1" fontId="2" fillId="0" borderId="31" xfId="0" applyNumberFormat="1" applyFont="1" applyFill="1" applyBorder="1" applyAlignment="1" applyProtection="1">
      <alignment horizontal="center" wrapText="1"/>
      <protection/>
    </xf>
    <xf numFmtId="2" fontId="2" fillId="34" borderId="21" xfId="0" applyNumberFormat="1" applyFont="1" applyFill="1" applyBorder="1" applyAlignment="1" applyProtection="1">
      <alignment horizontal="center" wrapText="1"/>
      <protection/>
    </xf>
    <xf numFmtId="2" fontId="2" fillId="34" borderId="38" xfId="0" applyNumberFormat="1" applyFont="1" applyFill="1" applyBorder="1" applyAlignment="1" applyProtection="1">
      <alignment horizontal="center" wrapText="1"/>
      <protection/>
    </xf>
    <xf numFmtId="1" fontId="2" fillId="6" borderId="84" xfId="0" applyNumberFormat="1" applyFont="1" applyFill="1" applyBorder="1" applyAlignment="1" applyProtection="1">
      <alignment horizontal="center" wrapText="1"/>
      <protection/>
    </xf>
    <xf numFmtId="1" fontId="2" fillId="6" borderId="40" xfId="0" applyNumberFormat="1" applyFont="1" applyFill="1" applyBorder="1" applyAlignment="1" applyProtection="1">
      <alignment horizontal="center" wrapText="1"/>
      <protection/>
    </xf>
    <xf numFmtId="1" fontId="2" fillId="6" borderId="41" xfId="0" applyNumberFormat="1" applyFont="1" applyFill="1" applyBorder="1" applyAlignment="1" applyProtection="1">
      <alignment horizontal="center" wrapText="1"/>
      <protection/>
    </xf>
    <xf numFmtId="1" fontId="2" fillId="5" borderId="14" xfId="0" applyNumberFormat="1" applyFont="1" applyFill="1" applyBorder="1" applyAlignment="1" applyProtection="1">
      <alignment horizontal="center" wrapText="1"/>
      <protection/>
    </xf>
    <xf numFmtId="1" fontId="2" fillId="5" borderId="32" xfId="0" applyNumberFormat="1" applyFont="1" applyFill="1" applyBorder="1" applyAlignment="1" applyProtection="1">
      <alignment horizontal="center" wrapText="1"/>
      <protection/>
    </xf>
    <xf numFmtId="2" fontId="2" fillId="0" borderId="84" xfId="0" applyNumberFormat="1" applyFont="1" applyFill="1" applyBorder="1" applyAlignment="1" applyProtection="1">
      <alignment horizontal="center" wrapText="1"/>
      <protection/>
    </xf>
    <xf numFmtId="2" fontId="2" fillId="0" borderId="40" xfId="0" applyNumberFormat="1" applyFont="1" applyFill="1" applyBorder="1" applyAlignment="1" applyProtection="1">
      <alignment horizontal="center" wrapText="1"/>
      <protection/>
    </xf>
    <xf numFmtId="2" fontId="2" fillId="0" borderId="41" xfId="0" applyNumberFormat="1" applyFont="1" applyFill="1" applyBorder="1" applyAlignment="1" applyProtection="1">
      <alignment horizontal="center" wrapText="1"/>
      <protection/>
    </xf>
    <xf numFmtId="1" fontId="2" fillId="7" borderId="14" xfId="0" applyNumberFormat="1" applyFont="1" applyFill="1" applyBorder="1" applyAlignment="1" applyProtection="1">
      <alignment horizontal="center" wrapText="1"/>
      <protection/>
    </xf>
    <xf numFmtId="0" fontId="2" fillId="0" borderId="64" xfId="0" applyNumberFormat="1" applyFont="1" applyFill="1" applyBorder="1" applyAlignment="1" applyProtection="1">
      <alignment horizontal="center" wrapText="1"/>
      <protection/>
    </xf>
    <xf numFmtId="0" fontId="2" fillId="0" borderId="30" xfId="0" applyNumberFormat="1" applyFont="1" applyFill="1" applyBorder="1" applyAlignment="1" applyProtection="1">
      <alignment horizontal="center" wrapText="1"/>
      <protection/>
    </xf>
    <xf numFmtId="0" fontId="2" fillId="0" borderId="31" xfId="0" applyNumberFormat="1" applyFont="1" applyFill="1" applyBorder="1" applyAlignment="1" applyProtection="1">
      <alignment horizontal="center" wrapText="1"/>
      <protection/>
    </xf>
    <xf numFmtId="1" fontId="2" fillId="34" borderId="84" xfId="0" applyNumberFormat="1" applyFont="1" applyFill="1" applyBorder="1" applyAlignment="1" applyProtection="1">
      <alignment horizontal="center" wrapText="1"/>
      <protection/>
    </xf>
    <xf numFmtId="1" fontId="2" fillId="34" borderId="41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" fillId="34" borderId="68" xfId="0" applyFont="1" applyFill="1" applyBorder="1" applyAlignment="1" applyProtection="1">
      <alignment horizontal="left"/>
      <protection/>
    </xf>
    <xf numFmtId="0" fontId="2" fillId="0" borderId="49" xfId="0" applyNumberFormat="1" applyFont="1" applyFill="1" applyBorder="1" applyAlignment="1" applyProtection="1">
      <alignment horizontal="left" wrapText="1"/>
      <protection/>
    </xf>
    <xf numFmtId="0" fontId="2" fillId="0" borderId="21" xfId="0" applyNumberFormat="1" applyFont="1" applyFill="1" applyBorder="1" applyAlignment="1" applyProtection="1">
      <alignment horizontal="left" wrapText="1"/>
      <protection/>
    </xf>
    <xf numFmtId="1" fontId="2" fillId="5" borderId="84" xfId="0" applyNumberFormat="1" applyFont="1" applyFill="1" applyBorder="1" applyAlignment="1" applyProtection="1">
      <alignment horizontal="center" wrapText="1"/>
      <protection/>
    </xf>
    <xf numFmtId="1" fontId="2" fillId="5" borderId="40" xfId="0" applyNumberFormat="1" applyFont="1" applyFill="1" applyBorder="1" applyAlignment="1" applyProtection="1">
      <alignment horizontal="center" wrapText="1"/>
      <protection/>
    </xf>
    <xf numFmtId="1" fontId="2" fillId="5" borderId="41" xfId="0" applyNumberFormat="1" applyFont="1" applyFill="1" applyBorder="1" applyAlignment="1" applyProtection="1">
      <alignment horizontal="center" wrapText="1"/>
      <protection/>
    </xf>
    <xf numFmtId="2" fontId="2" fillId="34" borderId="64" xfId="0" applyNumberFormat="1" applyFont="1" applyFill="1" applyBorder="1" applyAlignment="1" applyProtection="1">
      <alignment horizontal="center" wrapText="1"/>
      <protection/>
    </xf>
    <xf numFmtId="0" fontId="2" fillId="34" borderId="14" xfId="0" applyNumberFormat="1" applyFont="1" applyFill="1" applyBorder="1" applyAlignment="1" applyProtection="1">
      <alignment horizontal="center" wrapText="1"/>
      <protection/>
    </xf>
    <xf numFmtId="0" fontId="2" fillId="34" borderId="32" xfId="0" applyNumberFormat="1" applyFont="1" applyFill="1" applyBorder="1" applyAlignment="1" applyProtection="1">
      <alignment horizontal="center" wrapText="1"/>
      <protection/>
    </xf>
    <xf numFmtId="2" fontId="2" fillId="5" borderId="49" xfId="0" applyNumberFormat="1" applyFont="1" applyFill="1" applyBorder="1" applyAlignment="1" applyProtection="1">
      <alignment horizontal="center" wrapText="1"/>
      <protection/>
    </xf>
    <xf numFmtId="2" fontId="2" fillId="5" borderId="21" xfId="0" applyNumberFormat="1" applyFont="1" applyFill="1" applyBorder="1" applyAlignment="1" applyProtection="1">
      <alignment horizontal="center" wrapText="1"/>
      <protection/>
    </xf>
    <xf numFmtId="2" fontId="2" fillId="5" borderId="38" xfId="0" applyNumberFormat="1" applyFont="1" applyFill="1" applyBorder="1" applyAlignment="1" applyProtection="1">
      <alignment horizontal="center" wrapText="1"/>
      <protection/>
    </xf>
    <xf numFmtId="1" fontId="2" fillId="7" borderId="84" xfId="0" applyNumberFormat="1" applyFont="1" applyFill="1" applyBorder="1" applyAlignment="1" applyProtection="1">
      <alignment horizontal="center" wrapText="1"/>
      <protection/>
    </xf>
    <xf numFmtId="1" fontId="2" fillId="7" borderId="40" xfId="0" applyNumberFormat="1" applyFont="1" applyFill="1" applyBorder="1" applyAlignment="1" applyProtection="1">
      <alignment horizontal="center" wrapText="1"/>
      <protection/>
    </xf>
    <xf numFmtId="1" fontId="2" fillId="7" borderId="41" xfId="0" applyNumberFormat="1" applyFont="1" applyFill="1" applyBorder="1" applyAlignment="1" applyProtection="1">
      <alignment horizontal="center" wrapText="1"/>
      <protection/>
    </xf>
    <xf numFmtId="1" fontId="2" fillId="6" borderId="47" xfId="0" applyNumberFormat="1" applyFont="1" applyFill="1" applyBorder="1" applyAlignment="1" applyProtection="1">
      <alignment horizontal="center" wrapText="1"/>
      <protection/>
    </xf>
    <xf numFmtId="2" fontId="2" fillId="6" borderId="64" xfId="0" applyNumberFormat="1" applyFont="1" applyFill="1" applyBorder="1" applyAlignment="1" applyProtection="1">
      <alignment horizontal="center" wrapText="1"/>
      <protection/>
    </xf>
    <xf numFmtId="1" fontId="2" fillId="6" borderId="14" xfId="0" applyNumberFormat="1" applyFont="1" applyFill="1" applyBorder="1" applyAlignment="1" applyProtection="1">
      <alignment horizontal="center" wrapText="1"/>
      <protection/>
    </xf>
    <xf numFmtId="2" fontId="2" fillId="6" borderId="30" xfId="0" applyNumberFormat="1" applyFont="1" applyFill="1" applyBorder="1" applyAlignment="1" applyProtection="1">
      <alignment horizontal="center" wrapText="1"/>
      <protection/>
    </xf>
    <xf numFmtId="1" fontId="2" fillId="6" borderId="32" xfId="0" applyNumberFormat="1" applyFont="1" applyFill="1" applyBorder="1" applyAlignment="1" applyProtection="1">
      <alignment horizontal="center" wrapText="1"/>
      <protection/>
    </xf>
    <xf numFmtId="2" fontId="2" fillId="6" borderId="31" xfId="0" applyNumberFormat="1" applyFont="1" applyFill="1" applyBorder="1" applyAlignment="1" applyProtection="1">
      <alignment horizontal="center" wrapText="1"/>
      <protection/>
    </xf>
    <xf numFmtId="0" fontId="8" fillId="0" borderId="81" xfId="0" applyFont="1" applyFill="1" applyBorder="1" applyAlignment="1" applyProtection="1">
      <alignment horizontal="center"/>
      <protection/>
    </xf>
    <xf numFmtId="0" fontId="1" fillId="7" borderId="68" xfId="0" applyFont="1" applyFill="1" applyBorder="1" applyAlignment="1" applyProtection="1">
      <alignment horizontal="left"/>
      <protection/>
    </xf>
    <xf numFmtId="2" fontId="2" fillId="7" borderId="49" xfId="0" applyNumberFormat="1" applyFont="1" applyFill="1" applyBorder="1" applyAlignment="1" applyProtection="1">
      <alignment horizontal="center" wrapText="1"/>
      <protection/>
    </xf>
    <xf numFmtId="2" fontId="2" fillId="7" borderId="21" xfId="0" applyNumberFormat="1" applyFont="1" applyFill="1" applyBorder="1" applyAlignment="1" applyProtection="1">
      <alignment horizontal="center" wrapText="1"/>
      <protection/>
    </xf>
    <xf numFmtId="2" fontId="2" fillId="7" borderId="38" xfId="0" applyNumberFormat="1" applyFont="1" applyFill="1" applyBorder="1" applyAlignment="1" applyProtection="1">
      <alignment horizontal="center" wrapText="1"/>
      <protection/>
    </xf>
    <xf numFmtId="2" fontId="2" fillId="0" borderId="47" xfId="0" applyNumberFormat="1" applyFont="1" applyFill="1" applyBorder="1" applyAlignment="1" applyProtection="1">
      <alignment horizontal="center" wrapText="1"/>
      <protection/>
    </xf>
    <xf numFmtId="2" fontId="2" fillId="0" borderId="14" xfId="0" applyNumberFormat="1" applyFont="1" applyFill="1" applyBorder="1" applyAlignment="1" applyProtection="1">
      <alignment horizontal="center" wrapText="1"/>
      <protection/>
    </xf>
    <xf numFmtId="2" fontId="2" fillId="0" borderId="32" xfId="0" applyNumberFormat="1" applyFont="1" applyFill="1" applyBorder="1" applyAlignment="1" applyProtection="1">
      <alignment horizontal="center" wrapText="1"/>
      <protection/>
    </xf>
    <xf numFmtId="1" fontId="8" fillId="5" borderId="82" xfId="0" applyNumberFormat="1" applyFont="1" applyFill="1" applyBorder="1" applyAlignment="1" applyProtection="1">
      <alignment horizontal="center"/>
      <protection/>
    </xf>
    <xf numFmtId="0" fontId="10" fillId="19" borderId="18" xfId="0" applyNumberFormat="1" applyFont="1" applyFill="1" applyBorder="1" applyAlignment="1">
      <alignment horizontal="left"/>
    </xf>
    <xf numFmtId="0" fontId="10" fillId="19" borderId="15" xfId="0" applyNumberFormat="1" applyFont="1" applyFill="1" applyBorder="1" applyAlignment="1">
      <alignment horizontal="left"/>
    </xf>
    <xf numFmtId="49" fontId="10" fillId="19" borderId="15" xfId="0" applyNumberFormat="1" applyFont="1" applyFill="1" applyBorder="1" applyAlignment="1">
      <alignment horizontal="left"/>
    </xf>
    <xf numFmtId="0" fontId="10" fillId="19" borderId="42" xfId="0" applyNumberFormat="1" applyFont="1" applyFill="1" applyBorder="1" applyAlignment="1">
      <alignment horizontal="left"/>
    </xf>
    <xf numFmtId="0" fontId="10" fillId="19" borderId="14" xfId="0" applyNumberFormat="1" applyFont="1" applyFill="1" applyBorder="1" applyAlignment="1">
      <alignment/>
    </xf>
    <xf numFmtId="0" fontId="10" fillId="19" borderId="13" xfId="0" applyNumberFormat="1" applyFont="1" applyFill="1" applyBorder="1" applyAlignment="1">
      <alignment/>
    </xf>
    <xf numFmtId="49" fontId="10" fillId="19" borderId="13" xfId="0" applyNumberFormat="1" applyFont="1" applyFill="1" applyBorder="1" applyAlignment="1">
      <alignment/>
    </xf>
    <xf numFmtId="0" fontId="10" fillId="19" borderId="30" xfId="0" applyNumberFormat="1" applyFont="1" applyFill="1" applyBorder="1" applyAlignment="1">
      <alignment/>
    </xf>
    <xf numFmtId="0" fontId="10" fillId="19" borderId="30" xfId="0" applyNumberFormat="1" applyFont="1" applyFill="1" applyBorder="1" applyAlignment="1">
      <alignment wrapText="1"/>
    </xf>
    <xf numFmtId="49" fontId="10" fillId="19" borderId="14" xfId="0" applyNumberFormat="1" applyFont="1" applyFill="1" applyBorder="1" applyAlignment="1">
      <alignment horizontal="left"/>
    </xf>
    <xf numFmtId="49" fontId="10" fillId="19" borderId="13" xfId="0" applyNumberFormat="1" applyFont="1" applyFill="1" applyBorder="1" applyAlignment="1">
      <alignment horizontal="left"/>
    </xf>
    <xf numFmtId="49" fontId="10" fillId="19" borderId="12" xfId="0" applyNumberFormat="1" applyFont="1" applyFill="1" applyBorder="1" applyAlignment="1">
      <alignment horizontal="center" wrapText="1"/>
    </xf>
    <xf numFmtId="49" fontId="10" fillId="19" borderId="21" xfId="0" applyNumberFormat="1" applyFont="1" applyFill="1" applyBorder="1" applyAlignment="1">
      <alignment horizontal="left" wrapText="1"/>
    </xf>
    <xf numFmtId="0" fontId="10" fillId="19" borderId="21" xfId="0" applyNumberFormat="1" applyFont="1" applyFill="1" applyBorder="1" applyAlignment="1">
      <alignment wrapText="1"/>
    </xf>
    <xf numFmtId="0" fontId="10" fillId="0" borderId="47" xfId="0" applyNumberFormat="1" applyFont="1" applyFill="1" applyBorder="1" applyAlignment="1" applyProtection="1">
      <alignment horizontal="left" wrapText="1"/>
      <protection/>
    </xf>
    <xf numFmtId="0" fontId="10" fillId="0" borderId="48" xfId="0" applyNumberFormat="1" applyFont="1" applyFill="1" applyBorder="1" applyAlignment="1" applyProtection="1">
      <alignment horizontal="left" wrapText="1"/>
      <protection/>
    </xf>
    <xf numFmtId="0" fontId="10" fillId="0" borderId="64" xfId="0" applyNumberFormat="1" applyFont="1" applyFill="1" applyBorder="1" applyAlignment="1" applyProtection="1">
      <alignment horizontal="left" wrapText="1"/>
      <protection/>
    </xf>
    <xf numFmtId="0" fontId="10" fillId="0" borderId="14" xfId="0" applyNumberFormat="1" applyFont="1" applyFill="1" applyBorder="1" applyAlignment="1" applyProtection="1">
      <alignment horizontal="left" wrapText="1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0" fillId="0" borderId="30" xfId="0" applyNumberFormat="1" applyFont="1" applyFill="1" applyBorder="1" applyAlignment="1" applyProtection="1">
      <alignment horizontal="left" wrapText="1"/>
      <protection/>
    </xf>
    <xf numFmtId="0" fontId="10" fillId="0" borderId="49" xfId="0" applyNumberFormat="1" applyFont="1" applyFill="1" applyBorder="1" applyAlignment="1" applyProtection="1">
      <alignment horizontal="left" wrapText="1"/>
      <protection/>
    </xf>
    <xf numFmtId="0" fontId="10" fillId="19" borderId="17" xfId="0" applyFont="1" applyFill="1" applyBorder="1" applyAlignment="1">
      <alignment wrapText="1"/>
    </xf>
    <xf numFmtId="0" fontId="10" fillId="19" borderId="12" xfId="0" applyFont="1" applyFill="1" applyBorder="1" applyAlignment="1">
      <alignment wrapText="1"/>
    </xf>
    <xf numFmtId="49" fontId="10" fillId="19" borderId="20" xfId="0" applyNumberFormat="1" applyFont="1" applyFill="1" applyBorder="1" applyAlignment="1">
      <alignment horizontal="center" wrapText="1"/>
    </xf>
    <xf numFmtId="49" fontId="10" fillId="19" borderId="21" xfId="0" applyNumberFormat="1" applyFont="1" applyFill="1" applyBorder="1" applyAlignment="1">
      <alignment/>
    </xf>
    <xf numFmtId="49" fontId="10" fillId="19" borderId="18" xfId="0" applyNumberFormat="1" applyFont="1" applyFill="1" applyBorder="1" applyAlignment="1">
      <alignment horizontal="left"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" fontId="4" fillId="17" borderId="58" xfId="0" applyNumberFormat="1" applyFont="1" applyFill="1" applyBorder="1" applyAlignment="1" applyProtection="1">
      <alignment horizontal="center" vertical="center"/>
      <protection/>
    </xf>
    <xf numFmtId="1" fontId="4" fillId="18" borderId="58" xfId="0" applyNumberFormat="1" applyFont="1" applyFill="1" applyBorder="1" applyAlignment="1" applyProtection="1">
      <alignment horizontal="center" vertical="center"/>
      <protection/>
    </xf>
    <xf numFmtId="1" fontId="4" fillId="15" borderId="5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2"/>
  <sheetViews>
    <sheetView tabSelected="1" workbookViewId="0" topLeftCell="E60">
      <selection activeCell="Z67" sqref="Z67"/>
    </sheetView>
  </sheetViews>
  <sheetFormatPr defaultColWidth="11.421875" defaultRowHeight="12.75"/>
  <cols>
    <col min="1" max="1" width="12.28125" style="16" customWidth="1"/>
    <col min="2" max="2" width="12.140625" style="16" bestFit="1" customWidth="1"/>
    <col min="3" max="3" width="3.00390625" style="18" customWidth="1"/>
    <col min="4" max="4" width="30.57421875" style="16" customWidth="1"/>
    <col min="5" max="5" width="3.57421875" style="18" customWidth="1"/>
    <col min="6" max="9" width="5.7109375" style="15" customWidth="1"/>
    <col min="10" max="10" width="3.57421875" style="18" customWidth="1"/>
    <col min="11" max="14" width="5.7109375" style="15" customWidth="1"/>
    <col min="15" max="15" width="3.57421875" style="18" customWidth="1"/>
    <col min="16" max="16" width="5.7109375" style="15" customWidth="1"/>
    <col min="17" max="19" width="5.7109375" style="16" customWidth="1"/>
    <col min="20" max="20" width="3.57421875" style="18" customWidth="1"/>
    <col min="21" max="24" width="5.7109375" style="16" customWidth="1"/>
    <col min="25" max="25" width="7.140625" style="16" customWidth="1"/>
    <col min="26" max="26" width="4.7109375" style="16" bestFit="1" customWidth="1"/>
    <col min="27" max="16384" width="11.421875" style="16" customWidth="1"/>
  </cols>
  <sheetData>
    <row r="2" ht="22.5" customHeight="1" thickBot="1">
      <c r="A2" s="17" t="s">
        <v>16</v>
      </c>
    </row>
    <row r="3" spans="1:24" s="15" customFormat="1" ht="12.75" customHeight="1">
      <c r="A3" s="19"/>
      <c r="B3" s="19"/>
      <c r="C3" s="20"/>
      <c r="D3" s="19"/>
      <c r="E3" s="233" t="s">
        <v>4</v>
      </c>
      <c r="F3" s="97"/>
      <c r="G3" s="98"/>
      <c r="H3" s="98"/>
      <c r="I3" s="99"/>
      <c r="J3" s="238" t="s">
        <v>5</v>
      </c>
      <c r="K3" s="105"/>
      <c r="L3" s="106"/>
      <c r="M3" s="106"/>
      <c r="N3" s="107"/>
      <c r="O3" s="242" t="s">
        <v>6</v>
      </c>
      <c r="P3" s="113"/>
      <c r="Q3" s="114"/>
      <c r="R3" s="114"/>
      <c r="S3" s="113"/>
      <c r="T3" s="245" t="s">
        <v>7</v>
      </c>
      <c r="U3" s="118"/>
      <c r="V3" s="119"/>
      <c r="W3" s="119"/>
      <c r="X3" s="120"/>
    </row>
    <row r="4" spans="1:24" s="15" customFormat="1" ht="12.75" customHeight="1" thickBot="1">
      <c r="A4" s="19"/>
      <c r="B4" s="19"/>
      <c r="C4" s="20"/>
      <c r="D4" s="19"/>
      <c r="E4" s="234"/>
      <c r="F4" s="100"/>
      <c r="G4" s="101"/>
      <c r="H4" s="101"/>
      <c r="I4" s="102"/>
      <c r="J4" s="239"/>
      <c r="K4" s="108"/>
      <c r="L4" s="109"/>
      <c r="M4" s="109"/>
      <c r="N4" s="110"/>
      <c r="O4" s="243"/>
      <c r="P4" s="115"/>
      <c r="Q4" s="116"/>
      <c r="R4" s="116"/>
      <c r="S4" s="115"/>
      <c r="T4" s="246"/>
      <c r="U4" s="121"/>
      <c r="V4" s="122"/>
      <c r="W4" s="122"/>
      <c r="X4" s="123"/>
    </row>
    <row r="5" spans="1:26" s="15" customFormat="1" ht="12.75" customHeight="1" thickBot="1">
      <c r="A5" s="209" t="s">
        <v>0</v>
      </c>
      <c r="B5" s="210" t="s">
        <v>1</v>
      </c>
      <c r="C5" s="211" t="s">
        <v>2</v>
      </c>
      <c r="D5" s="212" t="s">
        <v>3</v>
      </c>
      <c r="E5" s="235" t="s">
        <v>22</v>
      </c>
      <c r="F5" s="213" t="s">
        <v>11</v>
      </c>
      <c r="G5" s="214" t="s">
        <v>12</v>
      </c>
      <c r="H5" s="214" t="s">
        <v>15</v>
      </c>
      <c r="I5" s="215" t="s">
        <v>10</v>
      </c>
      <c r="J5" s="240" t="s">
        <v>22</v>
      </c>
      <c r="K5" s="216" t="s">
        <v>11</v>
      </c>
      <c r="L5" s="217" t="s">
        <v>12</v>
      </c>
      <c r="M5" s="217" t="s">
        <v>15</v>
      </c>
      <c r="N5" s="218" t="s">
        <v>10</v>
      </c>
      <c r="O5" s="244" t="s">
        <v>22</v>
      </c>
      <c r="P5" s="219" t="s">
        <v>11</v>
      </c>
      <c r="Q5" s="220" t="s">
        <v>12</v>
      </c>
      <c r="R5" s="220" t="s">
        <v>15</v>
      </c>
      <c r="S5" s="221" t="s">
        <v>10</v>
      </c>
      <c r="T5" s="247" t="s">
        <v>22</v>
      </c>
      <c r="U5" s="222" t="s">
        <v>11</v>
      </c>
      <c r="V5" s="223" t="s">
        <v>12</v>
      </c>
      <c r="W5" s="223" t="s">
        <v>15</v>
      </c>
      <c r="X5" s="224" t="s">
        <v>10</v>
      </c>
      <c r="Y5" s="230" t="s">
        <v>8</v>
      </c>
      <c r="Z5" s="225" t="s">
        <v>9</v>
      </c>
    </row>
    <row r="6" spans="1:26" s="15" customFormat="1" ht="12.75" customHeight="1">
      <c r="A6" s="483" t="str">
        <f>'2.4.09'!A15</f>
        <v>Julia</v>
      </c>
      <c r="B6" s="484" t="str">
        <f>'2.4.09'!B15</f>
        <v>Stieben</v>
      </c>
      <c r="C6" s="484" t="str">
        <f>'2.4.09'!C15</f>
        <v>05</v>
      </c>
      <c r="D6" s="485" t="str">
        <f>'2.4.09'!D15</f>
        <v>BV 09 Drabenderhöhe</v>
      </c>
      <c r="E6" s="416"/>
      <c r="F6" s="278"/>
      <c r="G6" s="278"/>
      <c r="H6" s="278"/>
      <c r="I6" s="279"/>
      <c r="J6" s="280"/>
      <c r="K6" s="281"/>
      <c r="L6" s="281"/>
      <c r="M6" s="281"/>
      <c r="N6" s="282"/>
      <c r="O6" s="424"/>
      <c r="P6" s="284"/>
      <c r="Q6" s="284"/>
      <c r="R6" s="284"/>
      <c r="S6" s="285"/>
      <c r="T6" s="286"/>
      <c r="U6" s="287"/>
      <c r="V6" s="287"/>
      <c r="W6" s="287"/>
      <c r="X6" s="288"/>
      <c r="Y6" s="429"/>
      <c r="Z6" s="417"/>
    </row>
    <row r="7" spans="1:26" ht="12.75" customHeight="1">
      <c r="A7" s="486" t="str">
        <f>'2.4.09'!A16</f>
        <v>Luisa</v>
      </c>
      <c r="B7" s="487" t="str">
        <f>'2.4.09'!B16</f>
        <v>Schnell</v>
      </c>
      <c r="C7" s="487" t="str">
        <f>'2.4.09'!C16</f>
        <v>05</v>
      </c>
      <c r="D7" s="488" t="str">
        <f>'2.4.09'!D16</f>
        <v>BV 09 Drabenderhöhe</v>
      </c>
      <c r="E7" s="418"/>
      <c r="F7" s="197"/>
      <c r="G7" s="197"/>
      <c r="H7" s="197"/>
      <c r="I7" s="422"/>
      <c r="J7" s="427"/>
      <c r="K7" s="198"/>
      <c r="L7" s="198"/>
      <c r="M7" s="198"/>
      <c r="N7" s="205"/>
      <c r="O7" s="425"/>
      <c r="P7" s="199"/>
      <c r="Q7" s="199"/>
      <c r="R7" s="199"/>
      <c r="S7" s="206"/>
      <c r="T7" s="432"/>
      <c r="U7" s="200"/>
      <c r="V7" s="200"/>
      <c r="W7" s="200"/>
      <c r="X7" s="207"/>
      <c r="Y7" s="430"/>
      <c r="Z7" s="419"/>
    </row>
    <row r="8" spans="1:26" ht="12.75" customHeight="1">
      <c r="A8" s="201" t="str">
        <f>'2.4.09'!A13</f>
        <v>Lara</v>
      </c>
      <c r="B8" s="410" t="str">
        <f>'2.4.09'!B13</f>
        <v>Blazer</v>
      </c>
      <c r="C8" s="410" t="str">
        <f>'2.4.09'!C13</f>
        <v>05</v>
      </c>
      <c r="D8" s="414" t="str">
        <f>'2.4.09'!D13</f>
        <v>TV Rodt-Müllenbach</v>
      </c>
      <c r="E8" s="418">
        <f>'2.4.09'!E13</f>
        <v>6</v>
      </c>
      <c r="F8" s="197">
        <f>'2.4.09'!F13</f>
        <v>6</v>
      </c>
      <c r="G8" s="197">
        <f>'2.4.09'!I13</f>
        <v>8.5</v>
      </c>
      <c r="H8" s="197">
        <f>'2.4.09'!J13</f>
        <v>0</v>
      </c>
      <c r="I8" s="422">
        <f>'2.4.09'!K13</f>
        <v>14.5</v>
      </c>
      <c r="J8" s="427">
        <f>'2.4.09'!L13</f>
        <v>5</v>
      </c>
      <c r="K8" s="198">
        <f>'2.4.09'!M13</f>
        <v>5</v>
      </c>
      <c r="L8" s="198">
        <f>'2.4.09'!P13</f>
        <v>8.8</v>
      </c>
      <c r="M8" s="198">
        <f>'2.4.09'!Q13</f>
        <v>0</v>
      </c>
      <c r="N8" s="205">
        <f>'2.4.09'!R13</f>
        <v>13.8</v>
      </c>
      <c r="O8" s="425">
        <f>'2.4.09'!S13</f>
        <v>6</v>
      </c>
      <c r="P8" s="199">
        <f>'2.4.09'!T13</f>
        <v>6</v>
      </c>
      <c r="Q8" s="199">
        <f>'2.4.09'!W13</f>
        <v>8.8</v>
      </c>
      <c r="R8" s="199">
        <f>'2.4.09'!X13</f>
        <v>0</v>
      </c>
      <c r="S8" s="206">
        <f>'2.4.09'!Y13</f>
        <v>14.8</v>
      </c>
      <c r="T8" s="432">
        <f>'2.4.09'!Z13</f>
        <v>6</v>
      </c>
      <c r="U8" s="200">
        <f>'2.4.09'!AA13</f>
        <v>5.8</v>
      </c>
      <c r="V8" s="200">
        <f>'2.4.09'!AD13</f>
        <v>8.7</v>
      </c>
      <c r="W8" s="200">
        <f>'2.4.09'!AE13</f>
        <v>0</v>
      </c>
      <c r="X8" s="207">
        <f>'2.4.09'!AF13</f>
        <v>14.5</v>
      </c>
      <c r="Y8" s="430">
        <f>'2.4.09'!AG13</f>
        <v>57.6</v>
      </c>
      <c r="Z8" s="419">
        <f>'2.4.09'!AH13</f>
        <v>1</v>
      </c>
    </row>
    <row r="9" spans="1:26" ht="12.75" customHeight="1">
      <c r="A9" s="201" t="str">
        <f>'2.4.09'!A12</f>
        <v>Victoria</v>
      </c>
      <c r="B9" s="410" t="str">
        <f>'2.4.09'!B12</f>
        <v>Fischer</v>
      </c>
      <c r="C9" s="410" t="str">
        <f>'2.4.09'!C12</f>
        <v>05</v>
      </c>
      <c r="D9" s="414" t="str">
        <f>'2.4.09'!D12</f>
        <v>TV Rodt-Müllenbach</v>
      </c>
      <c r="E9" s="418">
        <f>'2.4.09'!E12</f>
        <v>6</v>
      </c>
      <c r="F9" s="197">
        <f>'2.4.09'!F12</f>
        <v>6</v>
      </c>
      <c r="G9" s="197">
        <f>'2.4.09'!I12</f>
        <v>8.6</v>
      </c>
      <c r="H9" s="197">
        <f>'2.4.09'!J12</f>
        <v>0</v>
      </c>
      <c r="I9" s="422">
        <f>'2.4.09'!K12</f>
        <v>14.6</v>
      </c>
      <c r="J9" s="427">
        <f>'2.4.09'!L12</f>
        <v>5</v>
      </c>
      <c r="K9" s="198">
        <f>'2.4.09'!M12</f>
        <v>5</v>
      </c>
      <c r="L9" s="198">
        <f>'2.4.09'!P12</f>
        <v>8.7</v>
      </c>
      <c r="M9" s="198">
        <f>'2.4.09'!Q12</f>
        <v>0</v>
      </c>
      <c r="N9" s="205">
        <f>'2.4.09'!R12</f>
        <v>13.7</v>
      </c>
      <c r="O9" s="425">
        <f>'2.4.09'!S12</f>
        <v>6</v>
      </c>
      <c r="P9" s="199">
        <f>'2.4.09'!T12</f>
        <v>6</v>
      </c>
      <c r="Q9" s="199">
        <f>'2.4.09'!W12</f>
        <v>8.5</v>
      </c>
      <c r="R9" s="199">
        <f>'2.4.09'!X12</f>
        <v>0</v>
      </c>
      <c r="S9" s="206">
        <f>'2.4.09'!Y12</f>
        <v>14.5</v>
      </c>
      <c r="T9" s="432">
        <f>'2.4.09'!Z12</f>
        <v>6</v>
      </c>
      <c r="U9" s="200">
        <f>'2.4.09'!AA12</f>
        <v>6</v>
      </c>
      <c r="V9" s="200">
        <f>'2.4.09'!AD12</f>
        <v>8.55</v>
      </c>
      <c r="W9" s="200">
        <f>'2.4.09'!AE12</f>
        <v>0</v>
      </c>
      <c r="X9" s="207">
        <f>'2.4.09'!AF12</f>
        <v>14.55</v>
      </c>
      <c r="Y9" s="430">
        <f>'2.4.09'!AG12</f>
        <v>57.349999999999994</v>
      </c>
      <c r="Z9" s="419">
        <f>'2.4.09'!AH12</f>
        <v>2</v>
      </c>
    </row>
    <row r="10" spans="1:26" ht="12.75" customHeight="1">
      <c r="A10" s="201" t="str">
        <f>'2.4.09'!A14</f>
        <v>Karina</v>
      </c>
      <c r="B10" s="410" t="str">
        <f>'2.4.09'!B14</f>
        <v>Keller</v>
      </c>
      <c r="C10" s="410" t="str">
        <f>'2.4.09'!C14</f>
        <v>05</v>
      </c>
      <c r="D10" s="414" t="str">
        <f>'2.4.09'!D14</f>
        <v>BV 09 Drabenderhöhe</v>
      </c>
      <c r="E10" s="418" t="str">
        <f>'2.4.09'!E14</f>
        <v>6</v>
      </c>
      <c r="F10" s="197">
        <f>'2.4.09'!F14</f>
        <v>6</v>
      </c>
      <c r="G10" s="197">
        <f>'2.4.09'!I14</f>
        <v>8.25</v>
      </c>
      <c r="H10" s="197">
        <f>'2.4.09'!J14</f>
        <v>0</v>
      </c>
      <c r="I10" s="422">
        <f>'2.4.09'!K14</f>
        <v>14.25</v>
      </c>
      <c r="J10" s="427" t="str">
        <f>'2.4.09'!L14</f>
        <v>5</v>
      </c>
      <c r="K10" s="198">
        <f>'2.4.09'!M14</f>
        <v>5</v>
      </c>
      <c r="L10" s="198">
        <f>'2.4.09'!P14</f>
        <v>7.25</v>
      </c>
      <c r="M10" s="198">
        <f>'2.4.09'!Q14</f>
        <v>0</v>
      </c>
      <c r="N10" s="205">
        <f>'2.4.09'!R14</f>
        <v>12.25</v>
      </c>
      <c r="O10" s="425" t="str">
        <f>'2.4.09'!S14</f>
        <v>5</v>
      </c>
      <c r="P10" s="199">
        <f>'2.4.09'!T14</f>
        <v>5</v>
      </c>
      <c r="Q10" s="199">
        <f>'2.4.09'!W14</f>
        <v>8.8</v>
      </c>
      <c r="R10" s="199">
        <f>'2.4.09'!X14</f>
        <v>0</v>
      </c>
      <c r="S10" s="206">
        <f>'2.4.09'!Y14</f>
        <v>13.8</v>
      </c>
      <c r="T10" s="432" t="str">
        <f>'2.4.09'!Z14</f>
        <v>6</v>
      </c>
      <c r="U10" s="200">
        <f>'2.4.09'!AA14</f>
        <v>6</v>
      </c>
      <c r="V10" s="200">
        <f>'2.4.09'!AD14</f>
        <v>8.65</v>
      </c>
      <c r="W10" s="200">
        <f>'2.4.09'!AE14</f>
        <v>0</v>
      </c>
      <c r="X10" s="207">
        <f>'2.4.09'!AF14</f>
        <v>14.65</v>
      </c>
      <c r="Y10" s="430">
        <f>'2.4.09'!AG14</f>
        <v>54.949999999999996</v>
      </c>
      <c r="Z10" s="419">
        <f>'2.4.09'!AH14</f>
        <v>3</v>
      </c>
    </row>
    <row r="11" spans="1:26" ht="12.75" customHeight="1" thickBot="1">
      <c r="A11" s="130" t="str">
        <f>'2.4.09'!A11</f>
        <v>Laura</v>
      </c>
      <c r="B11" s="131" t="str">
        <f>'2.4.09'!B11</f>
        <v>Resch</v>
      </c>
      <c r="C11" s="131" t="str">
        <f>'2.4.09'!C11</f>
        <v>06</v>
      </c>
      <c r="D11" s="415" t="str">
        <f>'2.4.09'!D11</f>
        <v>TV Rodt-Müllenbach</v>
      </c>
      <c r="E11" s="420">
        <f>'2.4.09'!E11</f>
        <v>5</v>
      </c>
      <c r="F11" s="133">
        <f>'2.4.09'!F11</f>
        <v>5</v>
      </c>
      <c r="G11" s="133">
        <f>'2.4.09'!I11</f>
        <v>8.65</v>
      </c>
      <c r="H11" s="133">
        <f>'2.4.09'!J11</f>
        <v>0</v>
      </c>
      <c r="I11" s="423">
        <f>'2.4.09'!K11</f>
        <v>13.65</v>
      </c>
      <c r="J11" s="428">
        <f>'2.4.09'!L11</f>
        <v>5</v>
      </c>
      <c r="K11" s="135">
        <f>'2.4.09'!M11</f>
        <v>2.4</v>
      </c>
      <c r="L11" s="135">
        <f>'2.4.09'!P11</f>
        <v>8.6</v>
      </c>
      <c r="M11" s="135">
        <f>'2.4.09'!Q11</f>
        <v>0</v>
      </c>
      <c r="N11" s="136">
        <f>'2.4.09'!R11</f>
        <v>11</v>
      </c>
      <c r="O11" s="426">
        <f>'2.4.09'!S11</f>
        <v>5</v>
      </c>
      <c r="P11" s="137">
        <f>'2.4.09'!T11</f>
        <v>5</v>
      </c>
      <c r="Q11" s="137">
        <f>'2.4.09'!W11</f>
        <v>8.2</v>
      </c>
      <c r="R11" s="137">
        <f>'2.4.09'!X11</f>
        <v>0</v>
      </c>
      <c r="S11" s="138">
        <f>'2.4.09'!Y11</f>
        <v>13.2</v>
      </c>
      <c r="T11" s="276">
        <f>'2.4.09'!Z11</f>
        <v>6</v>
      </c>
      <c r="U11" s="139">
        <f>'2.4.09'!AA11</f>
        <v>5.5</v>
      </c>
      <c r="V11" s="139">
        <f>'2.4.09'!AD11</f>
        <v>8.2</v>
      </c>
      <c r="W11" s="139">
        <f>'2.4.09'!AE11</f>
        <v>0</v>
      </c>
      <c r="X11" s="140">
        <f>'2.4.09'!AF11</f>
        <v>13.7</v>
      </c>
      <c r="Y11" s="431">
        <f>'2.4.09'!AG11</f>
        <v>51.55</v>
      </c>
      <c r="Z11" s="421">
        <f>'2.4.09'!AH11</f>
        <v>4</v>
      </c>
    </row>
    <row r="12" spans="1:26" ht="12.75" customHeight="1" hidden="1">
      <c r="A12" s="129"/>
      <c r="B12" s="129"/>
      <c r="C12" s="129"/>
      <c r="D12" s="129"/>
      <c r="E12" s="252"/>
      <c r="F12" s="252"/>
      <c r="G12" s="103"/>
      <c r="H12" s="103"/>
      <c r="I12" s="103"/>
      <c r="J12" s="250"/>
      <c r="K12" s="250"/>
      <c r="L12" s="111"/>
      <c r="M12" s="111"/>
      <c r="N12" s="111"/>
      <c r="O12" s="248"/>
      <c r="P12" s="248"/>
      <c r="Q12" s="117"/>
      <c r="R12" s="117"/>
      <c r="S12" s="117"/>
      <c r="T12" s="249"/>
      <c r="U12" s="249"/>
      <c r="V12" s="124"/>
      <c r="W12" s="124"/>
      <c r="X12" s="124"/>
      <c r="Y12" s="94"/>
      <c r="Z12" s="338"/>
    </row>
    <row r="13" spans="1:26" ht="12.75" customHeight="1" hidden="1">
      <c r="A13" s="129"/>
      <c r="B13" s="129"/>
      <c r="C13" s="129"/>
      <c r="D13" s="129"/>
      <c r="E13" s="252"/>
      <c r="F13" s="252"/>
      <c r="G13" s="103"/>
      <c r="H13" s="103"/>
      <c r="I13" s="103"/>
      <c r="J13" s="250"/>
      <c r="K13" s="250"/>
      <c r="L13" s="111"/>
      <c r="M13" s="111"/>
      <c r="N13" s="111"/>
      <c r="O13" s="248"/>
      <c r="P13" s="248"/>
      <c r="Q13" s="117"/>
      <c r="R13" s="117"/>
      <c r="S13" s="117"/>
      <c r="T13" s="249"/>
      <c r="U13" s="249"/>
      <c r="V13" s="124"/>
      <c r="W13" s="124"/>
      <c r="X13" s="124"/>
      <c r="Y13" s="94"/>
      <c r="Z13" s="338"/>
    </row>
    <row r="14" spans="1:26" ht="12.75" customHeight="1" hidden="1">
      <c r="A14" s="129"/>
      <c r="B14" s="129"/>
      <c r="C14" s="129"/>
      <c r="D14" s="129"/>
      <c r="E14" s="252"/>
      <c r="F14" s="252"/>
      <c r="G14" s="103"/>
      <c r="H14" s="103"/>
      <c r="I14" s="103"/>
      <c r="J14" s="250"/>
      <c r="K14" s="250"/>
      <c r="L14" s="111"/>
      <c r="M14" s="111"/>
      <c r="N14" s="111"/>
      <c r="O14" s="248"/>
      <c r="P14" s="248"/>
      <c r="Q14" s="117"/>
      <c r="R14" s="117"/>
      <c r="S14" s="117"/>
      <c r="T14" s="249"/>
      <c r="U14" s="249"/>
      <c r="V14" s="124"/>
      <c r="W14" s="124"/>
      <c r="X14" s="124"/>
      <c r="Y14" s="94"/>
      <c r="Z14" s="338"/>
    </row>
    <row r="15" spans="1:26" ht="12.75" customHeight="1" hidden="1">
      <c r="A15" s="129"/>
      <c r="B15" s="21"/>
      <c r="C15" s="21"/>
      <c r="D15" s="93"/>
      <c r="E15" s="252"/>
      <c r="F15" s="197"/>
      <c r="G15" s="197"/>
      <c r="H15" s="197"/>
      <c r="I15" s="204"/>
      <c r="J15" s="250"/>
      <c r="K15" s="198"/>
      <c r="L15" s="198"/>
      <c r="M15" s="198"/>
      <c r="N15" s="205"/>
      <c r="O15" s="248"/>
      <c r="P15" s="199"/>
      <c r="Q15" s="199"/>
      <c r="R15" s="199"/>
      <c r="S15" s="206"/>
      <c r="T15" s="249"/>
      <c r="U15" s="200"/>
      <c r="V15" s="200"/>
      <c r="W15" s="200"/>
      <c r="X15" s="207"/>
      <c r="Y15" s="231"/>
      <c r="Z15" s="228"/>
    </row>
    <row r="16" spans="1:26" ht="12.75" customHeight="1" hidden="1">
      <c r="A16" s="129"/>
      <c r="B16" s="21"/>
      <c r="C16" s="21"/>
      <c r="D16" s="93"/>
      <c r="E16" s="252"/>
      <c r="F16" s="197"/>
      <c r="G16" s="197"/>
      <c r="H16" s="197"/>
      <c r="I16" s="204"/>
      <c r="J16" s="250"/>
      <c r="K16" s="198"/>
      <c r="L16" s="198"/>
      <c r="M16" s="198"/>
      <c r="N16" s="205"/>
      <c r="O16" s="248"/>
      <c r="P16" s="199"/>
      <c r="Q16" s="199"/>
      <c r="R16" s="199"/>
      <c r="S16" s="206"/>
      <c r="T16" s="249"/>
      <c r="U16" s="200"/>
      <c r="V16" s="200"/>
      <c r="W16" s="200"/>
      <c r="X16" s="207"/>
      <c r="Y16" s="231"/>
      <c r="Z16" s="228"/>
    </row>
    <row r="17" spans="1:26" ht="12.75" customHeight="1" hidden="1">
      <c r="A17" s="129"/>
      <c r="B17" s="21"/>
      <c r="C17" s="21"/>
      <c r="D17" s="93"/>
      <c r="E17" s="252"/>
      <c r="F17" s="197"/>
      <c r="G17" s="197"/>
      <c r="H17" s="197"/>
      <c r="I17" s="204"/>
      <c r="J17" s="250"/>
      <c r="K17" s="198"/>
      <c r="L17" s="198"/>
      <c r="M17" s="198"/>
      <c r="N17" s="205"/>
      <c r="O17" s="248"/>
      <c r="P17" s="199"/>
      <c r="Q17" s="199"/>
      <c r="R17" s="199"/>
      <c r="S17" s="206"/>
      <c r="T17" s="249"/>
      <c r="U17" s="200"/>
      <c r="V17" s="200"/>
      <c r="W17" s="200"/>
      <c r="X17" s="207"/>
      <c r="Y17" s="231"/>
      <c r="Z17" s="227"/>
    </row>
    <row r="18" spans="1:26" ht="12.75" customHeight="1" hidden="1">
      <c r="A18" s="129"/>
      <c r="B18" s="21"/>
      <c r="C18" s="21"/>
      <c r="D18" s="93"/>
      <c r="E18" s="252"/>
      <c r="F18" s="197"/>
      <c r="G18" s="197"/>
      <c r="H18" s="197"/>
      <c r="I18" s="204"/>
      <c r="J18" s="250"/>
      <c r="K18" s="198"/>
      <c r="L18" s="198"/>
      <c r="M18" s="198"/>
      <c r="N18" s="205"/>
      <c r="O18" s="248"/>
      <c r="P18" s="199"/>
      <c r="Q18" s="199"/>
      <c r="R18" s="199"/>
      <c r="S18" s="206"/>
      <c r="T18" s="249"/>
      <c r="U18" s="200"/>
      <c r="V18" s="200"/>
      <c r="W18" s="200"/>
      <c r="X18" s="207"/>
      <c r="Y18" s="231"/>
      <c r="Z18" s="228"/>
    </row>
    <row r="19" spans="1:26" ht="12.75" customHeight="1" hidden="1">
      <c r="A19" s="129"/>
      <c r="B19" s="21"/>
      <c r="C19" s="21"/>
      <c r="D19" s="93"/>
      <c r="E19" s="252"/>
      <c r="F19" s="197"/>
      <c r="G19" s="197"/>
      <c r="H19" s="197"/>
      <c r="I19" s="204"/>
      <c r="J19" s="250"/>
      <c r="K19" s="198"/>
      <c r="L19" s="198"/>
      <c r="M19" s="198"/>
      <c r="N19" s="205"/>
      <c r="O19" s="248"/>
      <c r="P19" s="199"/>
      <c r="Q19" s="199"/>
      <c r="R19" s="199"/>
      <c r="S19" s="206"/>
      <c r="T19" s="249"/>
      <c r="U19" s="200"/>
      <c r="V19" s="200"/>
      <c r="W19" s="200"/>
      <c r="X19" s="207"/>
      <c r="Y19" s="231"/>
      <c r="Z19" s="227"/>
    </row>
    <row r="20" spans="1:26" ht="12.75" customHeight="1" hidden="1">
      <c r="A20" s="129"/>
      <c r="B20" s="21"/>
      <c r="C20" s="21"/>
      <c r="D20" s="93"/>
      <c r="E20" s="252"/>
      <c r="F20" s="197"/>
      <c r="G20" s="197"/>
      <c r="H20" s="197"/>
      <c r="I20" s="204"/>
      <c r="J20" s="250"/>
      <c r="K20" s="198"/>
      <c r="L20" s="198"/>
      <c r="M20" s="198"/>
      <c r="N20" s="205"/>
      <c r="O20" s="248"/>
      <c r="P20" s="199"/>
      <c r="Q20" s="199"/>
      <c r="R20" s="199"/>
      <c r="S20" s="206"/>
      <c r="T20" s="249"/>
      <c r="U20" s="200"/>
      <c r="V20" s="200"/>
      <c r="W20" s="200"/>
      <c r="X20" s="207"/>
      <c r="Y20" s="231"/>
      <c r="Z20" s="228"/>
    </row>
    <row r="21" spans="1:26" ht="12.75" customHeight="1" hidden="1">
      <c r="A21" s="129"/>
      <c r="B21" s="21"/>
      <c r="C21" s="21"/>
      <c r="D21" s="93"/>
      <c r="E21" s="252"/>
      <c r="F21" s="197"/>
      <c r="G21" s="197"/>
      <c r="H21" s="197"/>
      <c r="I21" s="204"/>
      <c r="J21" s="250"/>
      <c r="K21" s="198"/>
      <c r="L21" s="198"/>
      <c r="M21" s="198"/>
      <c r="N21" s="205"/>
      <c r="O21" s="248"/>
      <c r="P21" s="199"/>
      <c r="Q21" s="199"/>
      <c r="R21" s="199"/>
      <c r="S21" s="206"/>
      <c r="T21" s="249"/>
      <c r="U21" s="200"/>
      <c r="V21" s="200"/>
      <c r="W21" s="200"/>
      <c r="X21" s="207"/>
      <c r="Y21" s="231"/>
      <c r="Z21" s="228"/>
    </row>
    <row r="22" spans="1:26" ht="12.75" customHeight="1" hidden="1">
      <c r="A22" s="129"/>
      <c r="B22" s="21"/>
      <c r="C22" s="21"/>
      <c r="D22" s="93"/>
      <c r="E22" s="252"/>
      <c r="F22" s="197"/>
      <c r="G22" s="197"/>
      <c r="H22" s="197"/>
      <c r="I22" s="204"/>
      <c r="J22" s="250"/>
      <c r="K22" s="198"/>
      <c r="L22" s="198"/>
      <c r="M22" s="198"/>
      <c r="N22" s="205"/>
      <c r="O22" s="248"/>
      <c r="P22" s="199"/>
      <c r="Q22" s="199"/>
      <c r="R22" s="199"/>
      <c r="S22" s="206"/>
      <c r="T22" s="249"/>
      <c r="U22" s="200"/>
      <c r="V22" s="200"/>
      <c r="W22" s="200"/>
      <c r="X22" s="207"/>
      <c r="Y22" s="231"/>
      <c r="Z22" s="227"/>
    </row>
    <row r="23" spans="1:26" ht="12.75" customHeight="1" hidden="1">
      <c r="A23" s="129"/>
      <c r="B23" s="21"/>
      <c r="C23" s="21"/>
      <c r="D23" s="93"/>
      <c r="E23" s="252"/>
      <c r="F23" s="197"/>
      <c r="G23" s="197"/>
      <c r="H23" s="197"/>
      <c r="I23" s="204"/>
      <c r="J23" s="250"/>
      <c r="K23" s="198"/>
      <c r="L23" s="198"/>
      <c r="M23" s="198"/>
      <c r="N23" s="205"/>
      <c r="O23" s="248"/>
      <c r="P23" s="199"/>
      <c r="Q23" s="199"/>
      <c r="R23" s="199"/>
      <c r="S23" s="206"/>
      <c r="T23" s="249"/>
      <c r="U23" s="200"/>
      <c r="V23" s="200"/>
      <c r="W23" s="200"/>
      <c r="X23" s="207"/>
      <c r="Y23" s="231"/>
      <c r="Z23" s="228"/>
    </row>
    <row r="24" spans="1:26" ht="12.75" customHeight="1" hidden="1">
      <c r="A24" s="129"/>
      <c r="B24" s="21"/>
      <c r="C24" s="21"/>
      <c r="D24" s="93"/>
      <c r="E24" s="252"/>
      <c r="F24" s="197"/>
      <c r="G24" s="197"/>
      <c r="H24" s="197"/>
      <c r="I24" s="204"/>
      <c r="J24" s="250"/>
      <c r="K24" s="198"/>
      <c r="L24" s="198"/>
      <c r="M24" s="198"/>
      <c r="N24" s="205"/>
      <c r="O24" s="248"/>
      <c r="P24" s="199"/>
      <c r="Q24" s="199"/>
      <c r="R24" s="199"/>
      <c r="S24" s="206"/>
      <c r="T24" s="249"/>
      <c r="U24" s="200"/>
      <c r="V24" s="200"/>
      <c r="W24" s="200"/>
      <c r="X24" s="207"/>
      <c r="Y24" s="231"/>
      <c r="Z24" s="228"/>
    </row>
    <row r="25" spans="1:26" ht="12.75" customHeight="1" hidden="1">
      <c r="A25" s="129"/>
      <c r="B25" s="21"/>
      <c r="C25" s="21"/>
      <c r="D25" s="93"/>
      <c r="E25" s="252"/>
      <c r="F25" s="197"/>
      <c r="G25" s="197"/>
      <c r="H25" s="197"/>
      <c r="I25" s="204"/>
      <c r="J25" s="250"/>
      <c r="K25" s="198"/>
      <c r="L25" s="198"/>
      <c r="M25" s="198"/>
      <c r="N25" s="205"/>
      <c r="O25" s="248"/>
      <c r="P25" s="199"/>
      <c r="Q25" s="199"/>
      <c r="R25" s="199"/>
      <c r="S25" s="206"/>
      <c r="T25" s="249"/>
      <c r="U25" s="200"/>
      <c r="V25" s="200"/>
      <c r="W25" s="200"/>
      <c r="X25" s="207"/>
      <c r="Y25" s="231"/>
      <c r="Z25" s="227"/>
    </row>
    <row r="26" spans="1:26" ht="12.75" customHeight="1" hidden="1">
      <c r="A26" s="129"/>
      <c r="B26" s="21"/>
      <c r="C26" s="21"/>
      <c r="D26" s="93"/>
      <c r="E26" s="252"/>
      <c r="F26" s="197"/>
      <c r="G26" s="197"/>
      <c r="H26" s="197"/>
      <c r="I26" s="204"/>
      <c r="J26" s="250"/>
      <c r="K26" s="198"/>
      <c r="L26" s="198"/>
      <c r="M26" s="198"/>
      <c r="N26" s="205"/>
      <c r="O26" s="248"/>
      <c r="P26" s="199"/>
      <c r="Q26" s="199"/>
      <c r="R26" s="199"/>
      <c r="S26" s="206"/>
      <c r="T26" s="249"/>
      <c r="U26" s="200"/>
      <c r="V26" s="200"/>
      <c r="W26" s="200"/>
      <c r="X26" s="207"/>
      <c r="Y26" s="231"/>
      <c r="Z26" s="228"/>
    </row>
    <row r="27" spans="1:26" ht="12.75" customHeight="1" hidden="1">
      <c r="A27" s="129"/>
      <c r="B27" s="21"/>
      <c r="C27" s="21"/>
      <c r="D27" s="93"/>
      <c r="E27" s="252"/>
      <c r="F27" s="197"/>
      <c r="G27" s="197"/>
      <c r="H27" s="197"/>
      <c r="I27" s="204"/>
      <c r="J27" s="250"/>
      <c r="K27" s="198"/>
      <c r="L27" s="198"/>
      <c r="M27" s="198"/>
      <c r="N27" s="205"/>
      <c r="O27" s="248"/>
      <c r="P27" s="199"/>
      <c r="Q27" s="199"/>
      <c r="R27" s="199"/>
      <c r="S27" s="206"/>
      <c r="T27" s="249"/>
      <c r="U27" s="200"/>
      <c r="V27" s="200"/>
      <c r="W27" s="200"/>
      <c r="X27" s="207"/>
      <c r="Y27" s="231"/>
      <c r="Z27" s="227"/>
    </row>
    <row r="28" spans="1:26" ht="12.75" customHeight="1" hidden="1">
      <c r="A28" s="129"/>
      <c r="B28" s="21"/>
      <c r="C28" s="21"/>
      <c r="D28" s="93"/>
      <c r="E28" s="252"/>
      <c r="F28" s="197"/>
      <c r="G28" s="197"/>
      <c r="H28" s="197"/>
      <c r="I28" s="204"/>
      <c r="J28" s="250"/>
      <c r="K28" s="198"/>
      <c r="L28" s="198"/>
      <c r="M28" s="198"/>
      <c r="N28" s="205"/>
      <c r="O28" s="248"/>
      <c r="P28" s="199"/>
      <c r="Q28" s="199"/>
      <c r="R28" s="199"/>
      <c r="S28" s="206"/>
      <c r="T28" s="249"/>
      <c r="U28" s="200"/>
      <c r="V28" s="200"/>
      <c r="W28" s="200"/>
      <c r="X28" s="207"/>
      <c r="Y28" s="231"/>
      <c r="Z28" s="228"/>
    </row>
    <row r="29" spans="1:26" ht="12.75" customHeight="1" hidden="1">
      <c r="A29" s="129"/>
      <c r="B29" s="21"/>
      <c r="C29" s="21"/>
      <c r="D29" s="93"/>
      <c r="E29" s="252"/>
      <c r="F29" s="197"/>
      <c r="G29" s="197"/>
      <c r="H29" s="197"/>
      <c r="I29" s="204"/>
      <c r="J29" s="250"/>
      <c r="K29" s="198"/>
      <c r="L29" s="198"/>
      <c r="M29" s="198"/>
      <c r="N29" s="205"/>
      <c r="O29" s="248"/>
      <c r="P29" s="199"/>
      <c r="Q29" s="199"/>
      <c r="R29" s="199"/>
      <c r="S29" s="206"/>
      <c r="T29" s="249"/>
      <c r="U29" s="200"/>
      <c r="V29" s="200"/>
      <c r="W29" s="200"/>
      <c r="X29" s="207"/>
      <c r="Y29" s="231"/>
      <c r="Z29" s="228"/>
    </row>
    <row r="30" spans="1:26" ht="12.75" customHeight="1" hidden="1">
      <c r="A30" s="129"/>
      <c r="B30" s="21"/>
      <c r="C30" s="21"/>
      <c r="D30" s="93"/>
      <c r="E30" s="252"/>
      <c r="F30" s="197"/>
      <c r="G30" s="197"/>
      <c r="H30" s="197"/>
      <c r="I30" s="204"/>
      <c r="J30" s="250"/>
      <c r="K30" s="198"/>
      <c r="L30" s="198"/>
      <c r="M30" s="198"/>
      <c r="N30" s="205"/>
      <c r="O30" s="248"/>
      <c r="P30" s="199"/>
      <c r="Q30" s="199"/>
      <c r="R30" s="199"/>
      <c r="S30" s="206"/>
      <c r="T30" s="249"/>
      <c r="U30" s="200"/>
      <c r="V30" s="200"/>
      <c r="W30" s="200"/>
      <c r="X30" s="207"/>
      <c r="Y30" s="231"/>
      <c r="Z30" s="228"/>
    </row>
    <row r="31" spans="1:26" ht="12.75" customHeight="1" hidden="1">
      <c r="A31" s="129"/>
      <c r="B31" s="21"/>
      <c r="C31" s="21"/>
      <c r="D31" s="93"/>
      <c r="E31" s="252"/>
      <c r="F31" s="197"/>
      <c r="G31" s="197"/>
      <c r="H31" s="197"/>
      <c r="I31" s="204"/>
      <c r="J31" s="250"/>
      <c r="K31" s="198"/>
      <c r="L31" s="198"/>
      <c r="M31" s="198"/>
      <c r="N31" s="205"/>
      <c r="O31" s="248"/>
      <c r="P31" s="199"/>
      <c r="Q31" s="199"/>
      <c r="R31" s="199"/>
      <c r="S31" s="206"/>
      <c r="T31" s="249"/>
      <c r="U31" s="200"/>
      <c r="V31" s="200"/>
      <c r="W31" s="200"/>
      <c r="X31" s="207"/>
      <c r="Y31" s="231"/>
      <c r="Z31" s="228"/>
    </row>
    <row r="32" spans="1:26" ht="12.75" customHeight="1" hidden="1">
      <c r="A32" s="129"/>
      <c r="B32" s="21"/>
      <c r="C32" s="21"/>
      <c r="D32" s="93"/>
      <c r="E32" s="252"/>
      <c r="F32" s="197"/>
      <c r="G32" s="197"/>
      <c r="H32" s="197"/>
      <c r="I32" s="204"/>
      <c r="J32" s="250"/>
      <c r="K32" s="198"/>
      <c r="L32" s="198"/>
      <c r="M32" s="198"/>
      <c r="N32" s="205"/>
      <c r="O32" s="248"/>
      <c r="P32" s="199"/>
      <c r="Q32" s="199"/>
      <c r="R32" s="199"/>
      <c r="S32" s="206"/>
      <c r="T32" s="249"/>
      <c r="U32" s="200"/>
      <c r="V32" s="200"/>
      <c r="W32" s="200"/>
      <c r="X32" s="207"/>
      <c r="Y32" s="231"/>
      <c r="Z32" s="227"/>
    </row>
    <row r="33" spans="1:26" ht="12.75" customHeight="1" hidden="1">
      <c r="A33" s="129"/>
      <c r="B33" s="21"/>
      <c r="C33" s="21"/>
      <c r="D33" s="93"/>
      <c r="E33" s="252"/>
      <c r="F33" s="197"/>
      <c r="G33" s="197"/>
      <c r="H33" s="197"/>
      <c r="I33" s="204"/>
      <c r="J33" s="250"/>
      <c r="K33" s="198"/>
      <c r="L33" s="198"/>
      <c r="M33" s="198"/>
      <c r="N33" s="205"/>
      <c r="O33" s="248"/>
      <c r="P33" s="199"/>
      <c r="Q33" s="199"/>
      <c r="R33" s="199"/>
      <c r="S33" s="206"/>
      <c r="T33" s="249"/>
      <c r="U33" s="200"/>
      <c r="V33" s="200"/>
      <c r="W33" s="200"/>
      <c r="X33" s="207"/>
      <c r="Y33" s="231"/>
      <c r="Z33" s="228"/>
    </row>
    <row r="34" spans="1:26" ht="12.75" customHeight="1" hidden="1">
      <c r="A34" s="129"/>
      <c r="B34" s="21"/>
      <c r="C34" s="21"/>
      <c r="D34" s="93"/>
      <c r="E34" s="252"/>
      <c r="F34" s="197"/>
      <c r="G34" s="197"/>
      <c r="H34" s="197"/>
      <c r="I34" s="204"/>
      <c r="J34" s="250"/>
      <c r="K34" s="198"/>
      <c r="L34" s="198"/>
      <c r="M34" s="198"/>
      <c r="N34" s="205"/>
      <c r="O34" s="248"/>
      <c r="P34" s="199"/>
      <c r="Q34" s="199"/>
      <c r="R34" s="199"/>
      <c r="S34" s="206"/>
      <c r="T34" s="249"/>
      <c r="U34" s="200"/>
      <c r="V34" s="200"/>
      <c r="W34" s="200"/>
      <c r="X34" s="207"/>
      <c r="Y34" s="231"/>
      <c r="Z34" s="227"/>
    </row>
    <row r="35" spans="1:26" ht="12.75" customHeight="1" hidden="1">
      <c r="A35" s="129"/>
      <c r="B35" s="21"/>
      <c r="C35" s="21"/>
      <c r="D35" s="93"/>
      <c r="E35" s="252"/>
      <c r="F35" s="197"/>
      <c r="G35" s="197"/>
      <c r="H35" s="197"/>
      <c r="I35" s="204"/>
      <c r="J35" s="250"/>
      <c r="K35" s="198"/>
      <c r="L35" s="198"/>
      <c r="M35" s="198"/>
      <c r="N35" s="205"/>
      <c r="O35" s="248"/>
      <c r="P35" s="199"/>
      <c r="Q35" s="199"/>
      <c r="R35" s="199"/>
      <c r="S35" s="206"/>
      <c r="T35" s="249"/>
      <c r="U35" s="200"/>
      <c r="V35" s="200"/>
      <c r="W35" s="200"/>
      <c r="X35" s="207"/>
      <c r="Y35" s="231"/>
      <c r="Z35" s="228"/>
    </row>
    <row r="36" spans="1:26" ht="12.75" customHeight="1" hidden="1">
      <c r="A36" s="129"/>
      <c r="B36" s="21"/>
      <c r="C36" s="21"/>
      <c r="D36" s="93"/>
      <c r="E36" s="252"/>
      <c r="F36" s="197"/>
      <c r="G36" s="197"/>
      <c r="H36" s="197"/>
      <c r="I36" s="204"/>
      <c r="J36" s="250"/>
      <c r="K36" s="198"/>
      <c r="L36" s="198"/>
      <c r="M36" s="198"/>
      <c r="N36" s="205"/>
      <c r="O36" s="248"/>
      <c r="P36" s="199"/>
      <c r="Q36" s="199"/>
      <c r="R36" s="199"/>
      <c r="S36" s="206"/>
      <c r="T36" s="249"/>
      <c r="U36" s="200"/>
      <c r="V36" s="200"/>
      <c r="W36" s="200"/>
      <c r="X36" s="207"/>
      <c r="Y36" s="231"/>
      <c r="Z36" s="228"/>
    </row>
    <row r="37" spans="1:26" ht="12.75" customHeight="1" hidden="1">
      <c r="A37" s="129"/>
      <c r="B37" s="21"/>
      <c r="C37" s="21"/>
      <c r="D37" s="93"/>
      <c r="E37" s="252"/>
      <c r="F37" s="197"/>
      <c r="G37" s="197"/>
      <c r="H37" s="197"/>
      <c r="I37" s="204"/>
      <c r="J37" s="250"/>
      <c r="K37" s="198"/>
      <c r="L37" s="198"/>
      <c r="M37" s="198"/>
      <c r="N37" s="205"/>
      <c r="O37" s="248"/>
      <c r="P37" s="199"/>
      <c r="Q37" s="199"/>
      <c r="R37" s="199"/>
      <c r="S37" s="206"/>
      <c r="T37" s="249"/>
      <c r="U37" s="200"/>
      <c r="V37" s="200"/>
      <c r="W37" s="200"/>
      <c r="X37" s="207"/>
      <c r="Y37" s="231"/>
      <c r="Z37" s="227"/>
    </row>
    <row r="38" spans="1:26" ht="12.75" customHeight="1" hidden="1">
      <c r="A38" s="129"/>
      <c r="B38" s="21"/>
      <c r="C38" s="21"/>
      <c r="D38" s="93"/>
      <c r="E38" s="252"/>
      <c r="F38" s="197"/>
      <c r="G38" s="197"/>
      <c r="H38" s="197"/>
      <c r="I38" s="204"/>
      <c r="J38" s="250"/>
      <c r="K38" s="198"/>
      <c r="L38" s="198"/>
      <c r="M38" s="198"/>
      <c r="N38" s="205"/>
      <c r="O38" s="248"/>
      <c r="P38" s="199"/>
      <c r="Q38" s="199"/>
      <c r="R38" s="199"/>
      <c r="S38" s="206"/>
      <c r="T38" s="249"/>
      <c r="U38" s="200"/>
      <c r="V38" s="200"/>
      <c r="W38" s="200"/>
      <c r="X38" s="207"/>
      <c r="Y38" s="231"/>
      <c r="Z38" s="228"/>
    </row>
    <row r="39" spans="1:26" ht="12.75" customHeight="1" hidden="1">
      <c r="A39" s="129"/>
      <c r="B39" s="21"/>
      <c r="C39" s="21"/>
      <c r="D39" s="93"/>
      <c r="E39" s="252"/>
      <c r="F39" s="197"/>
      <c r="G39" s="197"/>
      <c r="H39" s="197"/>
      <c r="I39" s="204"/>
      <c r="J39" s="250"/>
      <c r="K39" s="198"/>
      <c r="L39" s="198"/>
      <c r="M39" s="198"/>
      <c r="N39" s="205"/>
      <c r="O39" s="248"/>
      <c r="P39" s="199"/>
      <c r="Q39" s="199"/>
      <c r="R39" s="199"/>
      <c r="S39" s="206"/>
      <c r="T39" s="249"/>
      <c r="U39" s="200"/>
      <c r="V39" s="200"/>
      <c r="W39" s="200"/>
      <c r="X39" s="207"/>
      <c r="Y39" s="231"/>
      <c r="Z39" s="228"/>
    </row>
    <row r="40" spans="1:26" ht="12.75" customHeight="1" hidden="1">
      <c r="A40" s="129"/>
      <c r="B40" s="21"/>
      <c r="C40" s="21"/>
      <c r="D40" s="93"/>
      <c r="E40" s="252"/>
      <c r="F40" s="197"/>
      <c r="G40" s="197"/>
      <c r="H40" s="197"/>
      <c r="I40" s="204"/>
      <c r="J40" s="250"/>
      <c r="K40" s="198"/>
      <c r="L40" s="198"/>
      <c r="M40" s="198"/>
      <c r="N40" s="205"/>
      <c r="O40" s="248"/>
      <c r="P40" s="199"/>
      <c r="Q40" s="199"/>
      <c r="R40" s="199"/>
      <c r="S40" s="206"/>
      <c r="T40" s="249"/>
      <c r="U40" s="200"/>
      <c r="V40" s="200"/>
      <c r="W40" s="200"/>
      <c r="X40" s="207"/>
      <c r="Y40" s="231"/>
      <c r="Z40" s="228"/>
    </row>
    <row r="41" spans="1:26" ht="12.75" customHeight="1" hidden="1">
      <c r="A41" s="129"/>
      <c r="B41" s="21"/>
      <c r="C41" s="21"/>
      <c r="D41" s="93"/>
      <c r="E41" s="252"/>
      <c r="F41" s="197"/>
      <c r="G41" s="197"/>
      <c r="H41" s="197"/>
      <c r="I41" s="204"/>
      <c r="J41" s="250"/>
      <c r="K41" s="198"/>
      <c r="L41" s="198"/>
      <c r="M41" s="198"/>
      <c r="N41" s="205"/>
      <c r="O41" s="248"/>
      <c r="P41" s="199"/>
      <c r="Q41" s="199"/>
      <c r="R41" s="199"/>
      <c r="S41" s="206"/>
      <c r="T41" s="249"/>
      <c r="U41" s="200"/>
      <c r="V41" s="200"/>
      <c r="W41" s="200"/>
      <c r="X41" s="207"/>
      <c r="Y41" s="231"/>
      <c r="Z41" s="228"/>
    </row>
    <row r="42" spans="1:26" ht="12.75" customHeight="1" hidden="1">
      <c r="A42" s="129"/>
      <c r="B42" s="21"/>
      <c r="C42" s="21"/>
      <c r="D42" s="93"/>
      <c r="E42" s="252"/>
      <c r="F42" s="197"/>
      <c r="G42" s="197"/>
      <c r="H42" s="197"/>
      <c r="I42" s="204"/>
      <c r="J42" s="250"/>
      <c r="K42" s="198"/>
      <c r="L42" s="198"/>
      <c r="M42" s="198"/>
      <c r="N42" s="205"/>
      <c r="O42" s="248"/>
      <c r="P42" s="199"/>
      <c r="Q42" s="199"/>
      <c r="R42" s="199"/>
      <c r="S42" s="206"/>
      <c r="T42" s="249"/>
      <c r="U42" s="200"/>
      <c r="V42" s="200"/>
      <c r="W42" s="200"/>
      <c r="X42" s="207"/>
      <c r="Y42" s="231"/>
      <c r="Z42" s="228"/>
    </row>
    <row r="43" spans="1:26" ht="12.75" customHeight="1" hidden="1">
      <c r="A43" s="129"/>
      <c r="B43" s="21"/>
      <c r="C43" s="21"/>
      <c r="D43" s="93"/>
      <c r="E43" s="252"/>
      <c r="F43" s="197"/>
      <c r="G43" s="197"/>
      <c r="H43" s="197"/>
      <c r="I43" s="204"/>
      <c r="J43" s="250"/>
      <c r="K43" s="198"/>
      <c r="L43" s="198"/>
      <c r="M43" s="198"/>
      <c r="N43" s="205"/>
      <c r="O43" s="248"/>
      <c r="P43" s="199"/>
      <c r="Q43" s="199"/>
      <c r="R43" s="199"/>
      <c r="S43" s="206"/>
      <c r="T43" s="249"/>
      <c r="U43" s="200"/>
      <c r="V43" s="200"/>
      <c r="W43" s="200"/>
      <c r="X43" s="207"/>
      <c r="Y43" s="231"/>
      <c r="Z43" s="227"/>
    </row>
    <row r="44" spans="1:26" ht="12.75" customHeight="1" hidden="1">
      <c r="A44" s="129"/>
      <c r="B44" s="21"/>
      <c r="C44" s="21"/>
      <c r="D44" s="93"/>
      <c r="E44" s="252"/>
      <c r="F44" s="197"/>
      <c r="G44" s="197"/>
      <c r="H44" s="197"/>
      <c r="I44" s="204"/>
      <c r="J44" s="250"/>
      <c r="K44" s="198"/>
      <c r="L44" s="198"/>
      <c r="M44" s="198"/>
      <c r="N44" s="205"/>
      <c r="O44" s="248"/>
      <c r="P44" s="199"/>
      <c r="Q44" s="199"/>
      <c r="R44" s="199"/>
      <c r="S44" s="206"/>
      <c r="T44" s="249"/>
      <c r="U44" s="200"/>
      <c r="V44" s="200"/>
      <c r="W44" s="200"/>
      <c r="X44" s="207"/>
      <c r="Y44" s="231"/>
      <c r="Z44" s="228"/>
    </row>
    <row r="45" spans="1:26" ht="12.75" customHeight="1" hidden="1">
      <c r="A45" s="201"/>
      <c r="B45" s="21"/>
      <c r="C45" s="21"/>
      <c r="D45" s="93"/>
      <c r="E45" s="252"/>
      <c r="F45" s="197"/>
      <c r="G45" s="197"/>
      <c r="H45" s="197"/>
      <c r="I45" s="204"/>
      <c r="J45" s="250"/>
      <c r="K45" s="198"/>
      <c r="L45" s="198"/>
      <c r="M45" s="198"/>
      <c r="N45" s="205"/>
      <c r="O45" s="248"/>
      <c r="P45" s="199"/>
      <c r="Q45" s="199"/>
      <c r="R45" s="199"/>
      <c r="S45" s="206"/>
      <c r="T45" s="249"/>
      <c r="U45" s="200"/>
      <c r="V45" s="200"/>
      <c r="W45" s="200"/>
      <c r="X45" s="207"/>
      <c r="Y45" s="231"/>
      <c r="Z45" s="227"/>
    </row>
    <row r="46" spans="1:26" ht="12.75" customHeight="1" hidden="1" thickBot="1">
      <c r="A46" s="130"/>
      <c r="B46" s="202"/>
      <c r="C46" s="202"/>
      <c r="D46" s="203"/>
      <c r="E46" s="253"/>
      <c r="F46" s="133"/>
      <c r="G46" s="133"/>
      <c r="H46" s="133"/>
      <c r="I46" s="134"/>
      <c r="J46" s="254"/>
      <c r="K46" s="135"/>
      <c r="L46" s="135"/>
      <c r="M46" s="135"/>
      <c r="N46" s="136"/>
      <c r="O46" s="255"/>
      <c r="P46" s="137"/>
      <c r="Q46" s="137"/>
      <c r="R46" s="137"/>
      <c r="S46" s="138"/>
      <c r="T46" s="256"/>
      <c r="U46" s="139"/>
      <c r="V46" s="139"/>
      <c r="W46" s="139"/>
      <c r="X46" s="140"/>
      <c r="Y46" s="232"/>
      <c r="Z46" s="229"/>
    </row>
    <row r="47" spans="1:26" ht="12.75" customHeight="1" hidden="1">
      <c r="A47" s="22"/>
      <c r="B47" s="22"/>
      <c r="C47" s="22"/>
      <c r="D47" s="22"/>
      <c r="E47" s="237"/>
      <c r="F47" s="23"/>
      <c r="G47" s="23"/>
      <c r="H47" s="23"/>
      <c r="I47" s="23"/>
      <c r="J47" s="237"/>
      <c r="K47" s="23"/>
      <c r="L47" s="23"/>
      <c r="M47" s="23"/>
      <c r="N47" s="23"/>
      <c r="O47" s="237"/>
      <c r="P47" s="23"/>
      <c r="Q47" s="23"/>
      <c r="R47" s="23"/>
      <c r="S47" s="23"/>
      <c r="T47" s="237"/>
      <c r="U47" s="23"/>
      <c r="V47" s="23"/>
      <c r="W47" s="23"/>
      <c r="X47" s="23"/>
      <c r="Y47" s="23"/>
      <c r="Z47" s="24"/>
    </row>
    <row r="48" spans="1:26" ht="12.75" customHeight="1" hidden="1">
      <c r="A48" s="22"/>
      <c r="B48" s="22"/>
      <c r="C48" s="22"/>
      <c r="D48" s="22"/>
      <c r="E48" s="237"/>
      <c r="F48" s="23"/>
      <c r="G48" s="23"/>
      <c r="H48" s="23"/>
      <c r="I48" s="23"/>
      <c r="J48" s="237"/>
      <c r="K48" s="23"/>
      <c r="L48" s="23"/>
      <c r="M48" s="23"/>
      <c r="N48" s="23"/>
      <c r="O48" s="237"/>
      <c r="P48" s="23"/>
      <c r="Q48" s="23"/>
      <c r="R48" s="23"/>
      <c r="S48" s="23"/>
      <c r="T48" s="237"/>
      <c r="U48" s="23"/>
      <c r="V48" s="23"/>
      <c r="W48" s="23"/>
      <c r="X48" s="23"/>
      <c r="Y48" s="23"/>
      <c r="Z48" s="24"/>
    </row>
    <row r="49" spans="1:26" ht="12.75" customHeight="1" hidden="1">
      <c r="A49" s="22"/>
      <c r="B49" s="22"/>
      <c r="C49" s="22"/>
      <c r="D49" s="22"/>
      <c r="E49" s="237"/>
      <c r="F49" s="23"/>
      <c r="G49" s="23"/>
      <c r="H49" s="23"/>
      <c r="I49" s="23"/>
      <c r="J49" s="237"/>
      <c r="K49" s="23"/>
      <c r="L49" s="23"/>
      <c r="M49" s="23"/>
      <c r="N49" s="23"/>
      <c r="O49" s="237"/>
      <c r="P49" s="23"/>
      <c r="Q49" s="23"/>
      <c r="R49" s="23"/>
      <c r="S49" s="23"/>
      <c r="T49" s="237"/>
      <c r="U49" s="23"/>
      <c r="V49" s="23"/>
      <c r="W49" s="23"/>
      <c r="X49" s="23"/>
      <c r="Y49" s="23"/>
      <c r="Z49" s="24"/>
    </row>
    <row r="50" spans="1:16" ht="20.25" customHeight="1" hidden="1">
      <c r="A50" s="25"/>
      <c r="B50" s="15"/>
      <c r="C50" s="15"/>
      <c r="D50" s="15"/>
      <c r="F50" s="14"/>
      <c r="G50" s="14"/>
      <c r="H50" s="14"/>
      <c r="I50" s="14"/>
      <c r="K50" s="14"/>
      <c r="L50" s="14"/>
      <c r="M50" s="14"/>
      <c r="N50" s="14"/>
      <c r="P50" s="14"/>
    </row>
    <row r="51" spans="1:26" ht="12.75" customHeight="1" hidden="1">
      <c r="A51" s="126"/>
      <c r="B51" s="126"/>
      <c r="C51" s="127"/>
      <c r="D51" s="126"/>
      <c r="E51" s="127"/>
      <c r="F51" s="95"/>
      <c r="G51" s="96"/>
      <c r="H51" s="96"/>
      <c r="I51" s="95"/>
      <c r="J51" s="127"/>
      <c r="K51" s="95"/>
      <c r="L51" s="96"/>
      <c r="M51" s="96"/>
      <c r="N51" s="95"/>
      <c r="O51" s="27"/>
      <c r="P51" s="95"/>
      <c r="Q51" s="96"/>
      <c r="R51" s="96"/>
      <c r="S51" s="95"/>
      <c r="T51" s="27"/>
      <c r="U51" s="95"/>
      <c r="V51" s="96"/>
      <c r="W51" s="96"/>
      <c r="X51" s="95"/>
      <c r="Y51" s="15"/>
      <c r="Z51" s="15"/>
    </row>
    <row r="52" spans="1:26" ht="12.75" customHeight="1" hidden="1">
      <c r="A52" s="126"/>
      <c r="B52" s="126"/>
      <c r="C52" s="127"/>
      <c r="D52" s="126"/>
      <c r="E52" s="127"/>
      <c r="F52" s="95"/>
      <c r="G52" s="96"/>
      <c r="H52" s="96"/>
      <c r="I52" s="95"/>
      <c r="J52" s="127"/>
      <c r="K52" s="95"/>
      <c r="L52" s="96"/>
      <c r="M52" s="96"/>
      <c r="N52" s="95"/>
      <c r="O52" s="27"/>
      <c r="P52" s="95"/>
      <c r="Q52" s="96"/>
      <c r="R52" s="96"/>
      <c r="S52" s="95"/>
      <c r="T52" s="27"/>
      <c r="U52" s="95"/>
      <c r="V52" s="96"/>
      <c r="W52" s="96"/>
      <c r="X52" s="95"/>
      <c r="Y52" s="15"/>
      <c r="Z52" s="15"/>
    </row>
    <row r="53" spans="1:26" ht="12.75" customHeight="1" hidden="1">
      <c r="A53" s="126"/>
      <c r="B53" s="126"/>
      <c r="C53" s="127"/>
      <c r="D53" s="126"/>
      <c r="E53" s="127"/>
      <c r="F53" s="95"/>
      <c r="G53" s="96"/>
      <c r="H53" s="96"/>
      <c r="I53" s="95"/>
      <c r="J53" s="127"/>
      <c r="K53" s="95"/>
      <c r="L53" s="96"/>
      <c r="M53" s="96"/>
      <c r="N53" s="95"/>
      <c r="O53" s="27"/>
      <c r="P53" s="95"/>
      <c r="Q53" s="96"/>
      <c r="R53" s="96"/>
      <c r="S53" s="95"/>
      <c r="T53" s="27"/>
      <c r="U53" s="95"/>
      <c r="V53" s="96"/>
      <c r="W53" s="96"/>
      <c r="X53" s="95"/>
      <c r="Y53" s="26"/>
      <c r="Z53" s="26"/>
    </row>
    <row r="54" spans="1:26" ht="12.75" customHeight="1" hidden="1">
      <c r="A54" s="22"/>
      <c r="B54" s="22"/>
      <c r="C54" s="22"/>
      <c r="D54" s="22"/>
      <c r="E54" s="237"/>
      <c r="F54" s="23"/>
      <c r="G54" s="23"/>
      <c r="H54" s="23"/>
      <c r="I54" s="23"/>
      <c r="J54" s="237"/>
      <c r="K54" s="23"/>
      <c r="L54" s="23"/>
      <c r="M54" s="23"/>
      <c r="N54" s="23"/>
      <c r="O54" s="237"/>
      <c r="P54" s="23"/>
      <c r="Q54" s="23"/>
      <c r="R54" s="23"/>
      <c r="S54" s="23"/>
      <c r="T54" s="237"/>
      <c r="U54" s="23"/>
      <c r="V54" s="23"/>
      <c r="W54" s="23"/>
      <c r="X54" s="23"/>
      <c r="Y54" s="23"/>
      <c r="Z54" s="24"/>
    </row>
    <row r="55" spans="1:26" ht="12.75" customHeight="1" hidden="1">
      <c r="A55" s="22"/>
      <c r="B55" s="22"/>
      <c r="C55" s="22"/>
      <c r="D55" s="22"/>
      <c r="E55" s="237"/>
      <c r="F55" s="23"/>
      <c r="G55" s="23"/>
      <c r="H55" s="23"/>
      <c r="I55" s="23"/>
      <c r="J55" s="237"/>
      <c r="K55" s="23"/>
      <c r="L55" s="23"/>
      <c r="M55" s="23"/>
      <c r="N55" s="23"/>
      <c r="O55" s="237"/>
      <c r="P55" s="23"/>
      <c r="Q55" s="23"/>
      <c r="R55" s="23"/>
      <c r="S55" s="23"/>
      <c r="T55" s="237"/>
      <c r="U55" s="23"/>
      <c r="V55" s="23"/>
      <c r="W55" s="23"/>
      <c r="X55" s="23"/>
      <c r="Y55" s="23"/>
      <c r="Z55" s="24"/>
    </row>
    <row r="56" spans="1:26" ht="12.75" customHeight="1" hidden="1">
      <c r="A56" s="22"/>
      <c r="B56" s="22"/>
      <c r="C56" s="22"/>
      <c r="D56" s="22"/>
      <c r="E56" s="237"/>
      <c r="F56" s="23"/>
      <c r="G56" s="23"/>
      <c r="H56" s="23"/>
      <c r="I56" s="23"/>
      <c r="J56" s="237"/>
      <c r="K56" s="23"/>
      <c r="L56" s="23"/>
      <c r="M56" s="23"/>
      <c r="N56" s="23"/>
      <c r="O56" s="237"/>
      <c r="P56" s="23"/>
      <c r="Q56" s="23"/>
      <c r="R56" s="23"/>
      <c r="S56" s="23"/>
      <c r="T56" s="237"/>
      <c r="U56" s="23"/>
      <c r="V56" s="23"/>
      <c r="W56" s="23"/>
      <c r="X56" s="23"/>
      <c r="Y56" s="23"/>
      <c r="Z56" s="24"/>
    </row>
    <row r="57" spans="1:26" ht="12.75" customHeight="1" hidden="1">
      <c r="A57" s="22"/>
      <c r="B57" s="22"/>
      <c r="C57" s="22"/>
      <c r="D57" s="22"/>
      <c r="E57" s="237"/>
      <c r="F57" s="23"/>
      <c r="G57" s="23"/>
      <c r="H57" s="23"/>
      <c r="I57" s="23"/>
      <c r="J57" s="237"/>
      <c r="K57" s="23"/>
      <c r="L57" s="23"/>
      <c r="M57" s="23"/>
      <c r="N57" s="23"/>
      <c r="O57" s="237"/>
      <c r="P57" s="23"/>
      <c r="Q57" s="23"/>
      <c r="R57" s="23"/>
      <c r="S57" s="23"/>
      <c r="T57" s="237"/>
      <c r="U57" s="23"/>
      <c r="V57" s="23"/>
      <c r="W57" s="23"/>
      <c r="X57" s="23"/>
      <c r="Y57" s="23"/>
      <c r="Z57" s="24"/>
    </row>
    <row r="58" spans="1:26" ht="12.75" customHeight="1" hidden="1">
      <c r="A58" s="22"/>
      <c r="B58" s="22"/>
      <c r="C58" s="22"/>
      <c r="D58" s="22"/>
      <c r="E58" s="237"/>
      <c r="F58" s="23"/>
      <c r="G58" s="23"/>
      <c r="H58" s="23"/>
      <c r="I58" s="23"/>
      <c r="J58" s="237"/>
      <c r="K58" s="23"/>
      <c r="L58" s="23"/>
      <c r="M58" s="23"/>
      <c r="N58" s="23"/>
      <c r="O58" s="237"/>
      <c r="P58" s="23"/>
      <c r="Q58" s="23"/>
      <c r="R58" s="23"/>
      <c r="S58" s="23"/>
      <c r="T58" s="237"/>
      <c r="U58" s="23"/>
      <c r="V58" s="23"/>
      <c r="W58" s="23"/>
      <c r="X58" s="23"/>
      <c r="Y58" s="23"/>
      <c r="Z58" s="24"/>
    </row>
    <row r="59" spans="2:16" ht="24" customHeight="1">
      <c r="B59" s="26"/>
      <c r="C59" s="27"/>
      <c r="D59" s="26"/>
      <c r="E59" s="27"/>
      <c r="F59" s="28"/>
      <c r="G59" s="28"/>
      <c r="H59" s="28"/>
      <c r="I59" s="28"/>
      <c r="J59" s="27"/>
      <c r="K59" s="28"/>
      <c r="L59" s="28"/>
      <c r="M59" s="28"/>
      <c r="N59" s="28"/>
      <c r="O59" s="27"/>
      <c r="P59" s="28"/>
    </row>
    <row r="60" spans="1:16" ht="24" customHeight="1" thickBot="1">
      <c r="A60" s="25" t="s">
        <v>18</v>
      </c>
      <c r="B60" s="26"/>
      <c r="C60" s="27"/>
      <c r="D60" s="26"/>
      <c r="E60" s="27"/>
      <c r="F60" s="28"/>
      <c r="G60" s="28"/>
      <c r="H60" s="28"/>
      <c r="I60" s="28"/>
      <c r="J60" s="27"/>
      <c r="K60" s="28"/>
      <c r="L60" s="28"/>
      <c r="M60" s="28"/>
      <c r="N60" s="28"/>
      <c r="O60" s="27"/>
      <c r="P60" s="28"/>
    </row>
    <row r="61" spans="1:26" ht="12.75" customHeight="1">
      <c r="A61" s="19"/>
      <c r="B61" s="19"/>
      <c r="C61" s="20"/>
      <c r="D61" s="19"/>
      <c r="E61" s="233" t="s">
        <v>4</v>
      </c>
      <c r="F61" s="97"/>
      <c r="G61" s="98"/>
      <c r="H61" s="98"/>
      <c r="I61" s="99"/>
      <c r="J61" s="238" t="s">
        <v>5</v>
      </c>
      <c r="K61" s="105"/>
      <c r="L61" s="106"/>
      <c r="M61" s="106"/>
      <c r="N61" s="107"/>
      <c r="O61" s="242" t="s">
        <v>6</v>
      </c>
      <c r="P61" s="113"/>
      <c r="Q61" s="114"/>
      <c r="R61" s="114"/>
      <c r="S61" s="113"/>
      <c r="T61" s="245" t="s">
        <v>7</v>
      </c>
      <c r="U61" s="118"/>
      <c r="V61" s="119"/>
      <c r="W61" s="119"/>
      <c r="X61" s="120"/>
      <c r="Y61" s="15"/>
      <c r="Z61" s="15"/>
    </row>
    <row r="62" spans="1:26" ht="12.75" customHeight="1" thickBot="1">
      <c r="A62" s="19"/>
      <c r="B62" s="19"/>
      <c r="C62" s="20"/>
      <c r="D62" s="19"/>
      <c r="E62" s="234"/>
      <c r="F62" s="100"/>
      <c r="G62" s="101"/>
      <c r="H62" s="101"/>
      <c r="I62" s="102"/>
      <c r="J62" s="239"/>
      <c r="K62" s="108"/>
      <c r="L62" s="109"/>
      <c r="M62" s="109"/>
      <c r="N62" s="110"/>
      <c r="O62" s="243"/>
      <c r="P62" s="115"/>
      <c r="Q62" s="116"/>
      <c r="R62" s="116"/>
      <c r="S62" s="115"/>
      <c r="T62" s="246"/>
      <c r="U62" s="121"/>
      <c r="V62" s="122"/>
      <c r="W62" s="122"/>
      <c r="X62" s="123"/>
      <c r="Y62" s="15"/>
      <c r="Z62" s="15"/>
    </row>
    <row r="63" spans="1:26" ht="12.75" customHeight="1" thickBot="1">
      <c r="A63" s="209" t="s">
        <v>0</v>
      </c>
      <c r="B63" s="210" t="s">
        <v>1</v>
      </c>
      <c r="C63" s="211" t="s">
        <v>2</v>
      </c>
      <c r="D63" s="212" t="s">
        <v>3</v>
      </c>
      <c r="E63" s="235" t="s">
        <v>22</v>
      </c>
      <c r="F63" s="213" t="s">
        <v>11</v>
      </c>
      <c r="G63" s="214" t="s">
        <v>12</v>
      </c>
      <c r="H63" s="214" t="s">
        <v>15</v>
      </c>
      <c r="I63" s="215" t="s">
        <v>10</v>
      </c>
      <c r="J63" s="240" t="s">
        <v>22</v>
      </c>
      <c r="K63" s="216" t="s">
        <v>11</v>
      </c>
      <c r="L63" s="217" t="s">
        <v>12</v>
      </c>
      <c r="M63" s="217" t="s">
        <v>15</v>
      </c>
      <c r="N63" s="218" t="s">
        <v>10</v>
      </c>
      <c r="O63" s="244" t="s">
        <v>22</v>
      </c>
      <c r="P63" s="219" t="s">
        <v>11</v>
      </c>
      <c r="Q63" s="220" t="s">
        <v>12</v>
      </c>
      <c r="R63" s="220" t="s">
        <v>15</v>
      </c>
      <c r="S63" s="221" t="s">
        <v>10</v>
      </c>
      <c r="T63" s="247" t="s">
        <v>22</v>
      </c>
      <c r="U63" s="222" t="s">
        <v>11</v>
      </c>
      <c r="V63" s="223" t="s">
        <v>12</v>
      </c>
      <c r="W63" s="223" t="s">
        <v>15</v>
      </c>
      <c r="X63" s="224" t="s">
        <v>10</v>
      </c>
      <c r="Y63" s="230" t="s">
        <v>8</v>
      </c>
      <c r="Z63" s="225" t="s">
        <v>9</v>
      </c>
    </row>
    <row r="64" spans="1:26" ht="12.75" customHeight="1">
      <c r="A64" s="483" t="str">
        <f>'2.4.11'!A22</f>
        <v>Lea</v>
      </c>
      <c r="B64" s="484" t="str">
        <f>'2.4.11'!B22</f>
        <v>Lemmerz</v>
      </c>
      <c r="C64" s="484" t="str">
        <f>'2.4.11'!C22</f>
        <v>03</v>
      </c>
      <c r="D64" s="485" t="str">
        <f>'2.4.11'!D22</f>
        <v>TSV Much</v>
      </c>
      <c r="E64" s="436"/>
      <c r="F64" s="278"/>
      <c r="G64" s="278"/>
      <c r="H64" s="278"/>
      <c r="I64" s="279"/>
      <c r="J64" s="280"/>
      <c r="K64" s="281"/>
      <c r="L64" s="281"/>
      <c r="M64" s="281"/>
      <c r="N64" s="282"/>
      <c r="O64" s="424"/>
      <c r="P64" s="284"/>
      <c r="Q64" s="284"/>
      <c r="R64" s="284"/>
      <c r="S64" s="285"/>
      <c r="T64" s="286"/>
      <c r="U64" s="287"/>
      <c r="V64" s="287"/>
      <c r="W64" s="287"/>
      <c r="X64" s="288"/>
      <c r="Y64" s="429"/>
      <c r="Z64" s="433"/>
    </row>
    <row r="65" spans="1:26" ht="12.75" customHeight="1">
      <c r="A65" s="486" t="str">
        <f>'2.4.11'!A27</f>
        <v>Laura</v>
      </c>
      <c r="B65" s="487" t="str">
        <f>'2.4.11'!B27</f>
        <v>Decker</v>
      </c>
      <c r="C65" s="487" t="str">
        <f>'2.4.11'!C27</f>
        <v>03</v>
      </c>
      <c r="D65" s="488" t="str">
        <f>'2.4.11'!D27</f>
        <v>BV 09 Drabenderhöhe</v>
      </c>
      <c r="E65" s="411"/>
      <c r="F65" s="197"/>
      <c r="G65" s="197"/>
      <c r="H65" s="197"/>
      <c r="I65" s="422"/>
      <c r="J65" s="427"/>
      <c r="K65" s="198"/>
      <c r="L65" s="198"/>
      <c r="M65" s="198"/>
      <c r="N65" s="205"/>
      <c r="O65" s="425"/>
      <c r="P65" s="199"/>
      <c r="Q65" s="199"/>
      <c r="R65" s="199"/>
      <c r="S65" s="206"/>
      <c r="T65" s="432"/>
      <c r="U65" s="200"/>
      <c r="V65" s="200"/>
      <c r="W65" s="200"/>
      <c r="X65" s="207"/>
      <c r="Y65" s="430"/>
      <c r="Z65" s="434"/>
    </row>
    <row r="66" spans="1:26" ht="12.75" customHeight="1">
      <c r="A66" s="201" t="str">
        <f>'2.4.11'!A23</f>
        <v>Lara</v>
      </c>
      <c r="B66" s="410" t="str">
        <f>'2.4.11'!B23</f>
        <v>Genutt</v>
      </c>
      <c r="C66" s="410" t="str">
        <f>'2.4.11'!C23</f>
        <v>03</v>
      </c>
      <c r="D66" s="414" t="str">
        <f>'2.4.11'!D23</f>
        <v>TSV Much</v>
      </c>
      <c r="E66" s="411" t="str">
        <f>'2.4.11'!E23</f>
        <v>7</v>
      </c>
      <c r="F66" s="197">
        <f>'2.4.11'!F23</f>
        <v>7</v>
      </c>
      <c r="G66" s="197">
        <f>'2.4.11'!I23</f>
        <v>7.9</v>
      </c>
      <c r="H66" s="197">
        <f>'2.4.11'!J23</f>
        <v>0</v>
      </c>
      <c r="I66" s="422">
        <f>'2.4.11'!K23</f>
        <v>14.9</v>
      </c>
      <c r="J66" s="427" t="str">
        <f>'2.4.11'!L23</f>
        <v>6</v>
      </c>
      <c r="K66" s="198">
        <f>'2.4.11'!M23</f>
        <v>6</v>
      </c>
      <c r="L66" s="198">
        <f>'2.4.11'!P23</f>
        <v>9</v>
      </c>
      <c r="M66" s="198">
        <f>'2.4.11'!Q23</f>
        <v>0</v>
      </c>
      <c r="N66" s="205">
        <f>'2.4.11'!R23</f>
        <v>15</v>
      </c>
      <c r="O66" s="425" t="str">
        <f>'2.4.11'!S23</f>
        <v>6</v>
      </c>
      <c r="P66" s="199">
        <f>'2.4.11'!T23</f>
        <v>4.5</v>
      </c>
      <c r="Q66" s="199">
        <f>'2.4.11'!W23</f>
        <v>9.35</v>
      </c>
      <c r="R66" s="199">
        <f>'2.4.11'!X23</f>
        <v>0</v>
      </c>
      <c r="S66" s="206">
        <f>'2.4.11'!Y23</f>
        <v>13.85</v>
      </c>
      <c r="T66" s="432" t="str">
        <f>'2.4.11'!Z23</f>
        <v>7</v>
      </c>
      <c r="U66" s="200">
        <f>'2.4.11'!AA23</f>
        <v>7</v>
      </c>
      <c r="V66" s="200">
        <f>'2.4.11'!AD23</f>
        <v>8.2</v>
      </c>
      <c r="W66" s="200">
        <f>'2.4.11'!AE23</f>
        <v>0</v>
      </c>
      <c r="X66" s="207">
        <f>'2.4.11'!AF23</f>
        <v>15.2</v>
      </c>
      <c r="Y66" s="430">
        <f>'2.4.11'!AG23</f>
        <v>58.95</v>
      </c>
      <c r="Z66" s="434">
        <f>'2.4.11'!AH23</f>
        <v>1</v>
      </c>
    </row>
    <row r="67" spans="1:26" ht="12.75" customHeight="1">
      <c r="A67" s="201" t="str">
        <f>'2.4.11'!A24</f>
        <v>Marie</v>
      </c>
      <c r="B67" s="410" t="str">
        <f>'2.4.11'!B24</f>
        <v>Kriebel</v>
      </c>
      <c r="C67" s="410" t="str">
        <f>'2.4.11'!C24</f>
        <v>04</v>
      </c>
      <c r="D67" s="414" t="str">
        <f>'2.4.11'!D24</f>
        <v>BV 09 Drabenderhöhe</v>
      </c>
      <c r="E67" s="411" t="str">
        <f>'2.4.11'!E24</f>
        <v>6</v>
      </c>
      <c r="F67" s="197">
        <f>'2.4.11'!F24</f>
        <v>6</v>
      </c>
      <c r="G67" s="197">
        <f>'2.4.11'!I24</f>
        <v>8.85</v>
      </c>
      <c r="H67" s="197">
        <f>'2.4.11'!J24</f>
        <v>0</v>
      </c>
      <c r="I67" s="422">
        <f>'2.4.11'!K24</f>
        <v>14.85</v>
      </c>
      <c r="J67" s="427" t="str">
        <f>'2.4.11'!L24</f>
        <v>6</v>
      </c>
      <c r="K67" s="198">
        <f>'2.4.11'!M24</f>
        <v>6</v>
      </c>
      <c r="L67" s="198">
        <f>'2.4.11'!P24</f>
        <v>8.8</v>
      </c>
      <c r="M67" s="198">
        <f>'2.4.11'!Q24</f>
        <v>0</v>
      </c>
      <c r="N67" s="205">
        <f>'2.4.11'!R24</f>
        <v>14.8</v>
      </c>
      <c r="O67" s="425" t="str">
        <f>'2.4.11'!S24</f>
        <v>7</v>
      </c>
      <c r="P67" s="199">
        <f>'2.4.11'!T24</f>
        <v>6.2</v>
      </c>
      <c r="Q67" s="199">
        <f>'2.4.11'!W24</f>
        <v>7.95</v>
      </c>
      <c r="R67" s="199">
        <f>'2.4.11'!X24</f>
        <v>0</v>
      </c>
      <c r="S67" s="206">
        <f>'2.4.11'!Y24</f>
        <v>14.15</v>
      </c>
      <c r="T67" s="432" t="str">
        <f>'2.4.11'!Z24</f>
        <v>7</v>
      </c>
      <c r="U67" s="200">
        <f>'2.4.11'!AA24</f>
        <v>6.5</v>
      </c>
      <c r="V67" s="200">
        <f>'2.4.11'!AD24</f>
        <v>8.65</v>
      </c>
      <c r="W67" s="200">
        <f>'2.4.11'!AE24</f>
        <v>0</v>
      </c>
      <c r="X67" s="207">
        <f>'2.4.11'!AF24</f>
        <v>15.15</v>
      </c>
      <c r="Y67" s="430">
        <f>'2.4.11'!AG24</f>
        <v>58.949999999999996</v>
      </c>
      <c r="Z67" s="434">
        <f>'2.4.11'!AH24</f>
        <v>1</v>
      </c>
    </row>
    <row r="68" spans="1:26" ht="12.75" customHeight="1">
      <c r="A68" s="201" t="str">
        <f>'2.4.11'!A11</f>
        <v>Kirsten</v>
      </c>
      <c r="B68" s="410" t="str">
        <f>'2.4.11'!B11</f>
        <v>Moos</v>
      </c>
      <c r="C68" s="410" t="str">
        <f>'2.4.11'!C11</f>
        <v>03</v>
      </c>
      <c r="D68" s="414" t="str">
        <f>'2.4.11'!D11</f>
        <v>TV Rodt-Müllenbach</v>
      </c>
      <c r="E68" s="411">
        <f>'2.4.11'!E11</f>
        <v>5</v>
      </c>
      <c r="F68" s="197">
        <f>'2.4.11'!F11</f>
        <v>5</v>
      </c>
      <c r="G68" s="197">
        <f>'2.4.11'!I11</f>
        <v>9</v>
      </c>
      <c r="H68" s="197">
        <f>'2.4.11'!J11</f>
        <v>0</v>
      </c>
      <c r="I68" s="422">
        <f>'2.4.11'!K11</f>
        <v>14</v>
      </c>
      <c r="J68" s="427">
        <f>'2.4.11'!L11</f>
        <v>6</v>
      </c>
      <c r="K68" s="198">
        <f>'2.4.11'!M11</f>
        <v>6</v>
      </c>
      <c r="L68" s="198">
        <f>'2.4.11'!P11</f>
        <v>8.65</v>
      </c>
      <c r="M68" s="198">
        <f>'2.4.11'!Q11</f>
        <v>0</v>
      </c>
      <c r="N68" s="205">
        <f>'2.4.11'!R11</f>
        <v>14.65</v>
      </c>
      <c r="O68" s="425">
        <f>'2.4.11'!S11</f>
        <v>6</v>
      </c>
      <c r="P68" s="199">
        <f>'2.4.11'!T11</f>
        <v>6</v>
      </c>
      <c r="Q68" s="199">
        <f>'2.4.11'!W11</f>
        <v>9</v>
      </c>
      <c r="R68" s="199">
        <f>'2.4.11'!X11</f>
        <v>0</v>
      </c>
      <c r="S68" s="206">
        <f>'2.4.11'!Y11</f>
        <v>15</v>
      </c>
      <c r="T68" s="432">
        <f>'2.4.11'!Z11</f>
        <v>6</v>
      </c>
      <c r="U68" s="200">
        <f>'2.4.11'!AA11</f>
        <v>6</v>
      </c>
      <c r="V68" s="200">
        <f>'2.4.11'!AD11</f>
        <v>9.15</v>
      </c>
      <c r="W68" s="200">
        <f>'2.4.11'!AE11</f>
        <v>0</v>
      </c>
      <c r="X68" s="207">
        <f>'2.4.11'!AF11</f>
        <v>15.15</v>
      </c>
      <c r="Y68" s="430">
        <f>'2.4.11'!AG11</f>
        <v>58.8</v>
      </c>
      <c r="Z68" s="434">
        <f>'2.4.11'!AH11</f>
        <v>3</v>
      </c>
    </row>
    <row r="69" spans="1:26" ht="12.75" customHeight="1">
      <c r="A69" s="201" t="str">
        <f>'2.4.11'!A20</f>
        <v>Diana</v>
      </c>
      <c r="B69" s="410" t="str">
        <f>'2.4.11'!B20</f>
        <v>Cogal</v>
      </c>
      <c r="C69" s="410" t="str">
        <f>'2.4.11'!C20</f>
        <v>03</v>
      </c>
      <c r="D69" s="414" t="str">
        <f>'2.4.11'!D20</f>
        <v>TSV Much</v>
      </c>
      <c r="E69" s="411">
        <f>'2.4.11'!E20</f>
        <v>6</v>
      </c>
      <c r="F69" s="197">
        <f>'2.4.11'!F20</f>
        <v>6</v>
      </c>
      <c r="G69" s="197">
        <f>'2.4.11'!I20</f>
        <v>9.1</v>
      </c>
      <c r="H69" s="197">
        <f>'2.4.11'!J20</f>
        <v>0</v>
      </c>
      <c r="I69" s="422">
        <f>'2.4.11'!K20</f>
        <v>15.1</v>
      </c>
      <c r="J69" s="427">
        <f>'2.4.11'!L20</f>
        <v>5</v>
      </c>
      <c r="K69" s="198">
        <f>'2.4.11'!M20</f>
        <v>5</v>
      </c>
      <c r="L69" s="198">
        <f>'2.4.11'!P20</f>
        <v>8.8</v>
      </c>
      <c r="M69" s="198">
        <f>'2.4.11'!Q20</f>
        <v>0</v>
      </c>
      <c r="N69" s="205">
        <f>'2.4.11'!R20</f>
        <v>13.8</v>
      </c>
      <c r="O69" s="425" t="str">
        <f>'2.4.11'!S20</f>
        <v>6</v>
      </c>
      <c r="P69" s="199">
        <f>'2.4.11'!T20</f>
        <v>6</v>
      </c>
      <c r="Q69" s="199">
        <f>'2.4.11'!W20</f>
        <v>8.25</v>
      </c>
      <c r="R69" s="199">
        <f>'2.4.11'!X20</f>
        <v>0</v>
      </c>
      <c r="S69" s="206">
        <f>'2.4.11'!Y20</f>
        <v>14.25</v>
      </c>
      <c r="T69" s="432" t="str">
        <f>'2.4.11'!Z20</f>
        <v>7</v>
      </c>
      <c r="U69" s="200">
        <f>'2.4.11'!AA20</f>
        <v>7</v>
      </c>
      <c r="V69" s="200">
        <f>'2.4.11'!AD20</f>
        <v>8.45</v>
      </c>
      <c r="W69" s="200">
        <f>'2.4.11'!AE20</f>
        <v>0</v>
      </c>
      <c r="X69" s="207">
        <f>'2.4.11'!AF20</f>
        <v>15.45</v>
      </c>
      <c r="Y69" s="430">
        <f>'2.4.11'!AG20</f>
        <v>58.599999999999994</v>
      </c>
      <c r="Z69" s="434">
        <f>'2.4.11'!AH20</f>
        <v>4</v>
      </c>
    </row>
    <row r="70" spans="1:26" ht="12.75" customHeight="1">
      <c r="A70" s="201" t="str">
        <f>'2.4.11'!A21</f>
        <v>Fiona</v>
      </c>
      <c r="B70" s="410" t="str">
        <f>'2.4.11'!B21</f>
        <v>Zessin</v>
      </c>
      <c r="C70" s="410" t="str">
        <f>'2.4.11'!C21</f>
        <v>03</v>
      </c>
      <c r="D70" s="414" t="str">
        <f>'2.4.11'!D21</f>
        <v>TSV Much</v>
      </c>
      <c r="E70" s="411" t="str">
        <f>'2.4.11'!E21</f>
        <v>6</v>
      </c>
      <c r="F70" s="197">
        <f>'2.4.11'!F21</f>
        <v>6</v>
      </c>
      <c r="G70" s="197">
        <f>'2.4.11'!I21</f>
        <v>8.8</v>
      </c>
      <c r="H70" s="197">
        <f>'2.4.11'!J21</f>
        <v>0</v>
      </c>
      <c r="I70" s="422">
        <f>'2.4.11'!K21</f>
        <v>14.8</v>
      </c>
      <c r="J70" s="427" t="str">
        <f>'2.4.11'!L21</f>
        <v>6</v>
      </c>
      <c r="K70" s="198">
        <f>'2.4.11'!M21</f>
        <v>6</v>
      </c>
      <c r="L70" s="198">
        <f>'2.4.11'!P21</f>
        <v>8.95</v>
      </c>
      <c r="M70" s="198">
        <f>'2.4.11'!Q21</f>
        <v>0</v>
      </c>
      <c r="N70" s="205">
        <f>'2.4.11'!R21</f>
        <v>14.95</v>
      </c>
      <c r="O70" s="425">
        <f>'2.4.11'!S21</f>
        <v>6</v>
      </c>
      <c r="P70" s="199">
        <f>'2.4.11'!T21</f>
        <v>6</v>
      </c>
      <c r="Q70" s="199">
        <f>'2.4.11'!W21</f>
        <v>7.65</v>
      </c>
      <c r="R70" s="199">
        <f>'2.4.11'!X21</f>
        <v>0</v>
      </c>
      <c r="S70" s="206">
        <f>'2.4.11'!Y21</f>
        <v>13.65</v>
      </c>
      <c r="T70" s="432" t="str">
        <f>'2.4.11'!Z21</f>
        <v>7</v>
      </c>
      <c r="U70" s="200">
        <f>'2.4.11'!AA21</f>
        <v>7</v>
      </c>
      <c r="V70" s="200">
        <f>'2.4.11'!AD21</f>
        <v>8.05</v>
      </c>
      <c r="W70" s="200">
        <f>'2.4.11'!AE21</f>
        <v>0</v>
      </c>
      <c r="X70" s="207">
        <f>'2.4.11'!AF21</f>
        <v>15.05</v>
      </c>
      <c r="Y70" s="430">
        <f>'2.4.11'!AG21</f>
        <v>58.45</v>
      </c>
      <c r="Z70" s="434">
        <f>'2.4.11'!AH21</f>
        <v>5</v>
      </c>
    </row>
    <row r="71" spans="1:26" ht="12.75" customHeight="1">
      <c r="A71" s="201" t="str">
        <f>'2.4.11'!A14</f>
        <v>Emily</v>
      </c>
      <c r="B71" s="410" t="str">
        <f>'2.4.11'!B14</f>
        <v>Weber</v>
      </c>
      <c r="C71" s="410" t="str">
        <f>'2.4.11'!C14</f>
        <v>03</v>
      </c>
      <c r="D71" s="414" t="str">
        <f>'2.4.11'!D14</f>
        <v>SSV Nümbrecht</v>
      </c>
      <c r="E71" s="411">
        <f>'2.4.11'!E14</f>
        <v>7</v>
      </c>
      <c r="F71" s="197">
        <f>'2.4.11'!F14</f>
        <v>7</v>
      </c>
      <c r="G71" s="197">
        <f>'2.4.11'!I14</f>
        <v>6.95</v>
      </c>
      <c r="H71" s="197">
        <f>'2.4.11'!J14</f>
        <v>0</v>
      </c>
      <c r="I71" s="422">
        <f>'2.4.11'!K14</f>
        <v>13.95</v>
      </c>
      <c r="J71" s="427">
        <f>'2.4.11'!L14</f>
        <v>6</v>
      </c>
      <c r="K71" s="198">
        <f>'2.4.11'!M14</f>
        <v>6</v>
      </c>
      <c r="L71" s="198">
        <f>'2.4.11'!P14</f>
        <v>7.2</v>
      </c>
      <c r="M71" s="198">
        <f>'2.4.11'!Q14</f>
        <v>0</v>
      </c>
      <c r="N71" s="205">
        <f>'2.4.11'!R14</f>
        <v>13.2</v>
      </c>
      <c r="O71" s="425">
        <f>'2.4.11'!S14</f>
        <v>7</v>
      </c>
      <c r="P71" s="199">
        <f>'2.4.11'!T14</f>
        <v>7</v>
      </c>
      <c r="Q71" s="199">
        <f>'2.4.11'!W14</f>
        <v>8.35</v>
      </c>
      <c r="R71" s="199">
        <f>'2.4.11'!X14</f>
        <v>0</v>
      </c>
      <c r="S71" s="206">
        <f>'2.4.11'!Y14</f>
        <v>15.35</v>
      </c>
      <c r="T71" s="432">
        <f>'2.4.11'!Z14</f>
        <v>6</v>
      </c>
      <c r="U71" s="200">
        <f>'2.4.11'!AA14</f>
        <v>6</v>
      </c>
      <c r="V71" s="200">
        <f>'2.4.11'!AD14</f>
        <v>7.85</v>
      </c>
      <c r="W71" s="200">
        <f>'2.4.11'!AE14</f>
        <v>0</v>
      </c>
      <c r="X71" s="207">
        <f>'2.4.11'!AF14</f>
        <v>13.85</v>
      </c>
      <c r="Y71" s="430">
        <f>'2.4.11'!AG14</f>
        <v>56.35</v>
      </c>
      <c r="Z71" s="434">
        <f>'2.4.11'!AH14</f>
        <v>6</v>
      </c>
    </row>
    <row r="72" spans="1:26" ht="12.75" customHeight="1">
      <c r="A72" s="201" t="str">
        <f>'2.4.11'!A25</f>
        <v>Meike</v>
      </c>
      <c r="B72" s="410" t="str">
        <f>'2.4.11'!B25</f>
        <v>Saimen</v>
      </c>
      <c r="C72" s="410" t="str">
        <f>'2.4.11'!C25</f>
        <v>03</v>
      </c>
      <c r="D72" s="414" t="str">
        <f>'2.4.11'!D25</f>
        <v>BV 09 Drabenderhöhe</v>
      </c>
      <c r="E72" s="411" t="str">
        <f>'2.4.11'!E25</f>
        <v>6</v>
      </c>
      <c r="F72" s="197">
        <f>'2.4.11'!F25</f>
        <v>6</v>
      </c>
      <c r="G72" s="197">
        <f>'2.4.11'!I25</f>
        <v>8.4</v>
      </c>
      <c r="H72" s="197">
        <f>'2.4.11'!J25</f>
        <v>0</v>
      </c>
      <c r="I72" s="422">
        <f>'2.4.11'!K25</f>
        <v>14.4</v>
      </c>
      <c r="J72" s="427" t="str">
        <f>'2.4.11'!L25</f>
        <v>5</v>
      </c>
      <c r="K72" s="198">
        <f>'2.4.11'!M25</f>
        <v>4.5</v>
      </c>
      <c r="L72" s="198">
        <f>'2.4.11'!P25</f>
        <v>8.45</v>
      </c>
      <c r="M72" s="198">
        <f>'2.4.11'!Q25</f>
        <v>0</v>
      </c>
      <c r="N72" s="205">
        <f>'2.4.11'!R25</f>
        <v>12.95</v>
      </c>
      <c r="O72" s="425" t="str">
        <f>'2.4.11'!S25</f>
        <v>6</v>
      </c>
      <c r="P72" s="199">
        <f>'2.4.11'!T25</f>
        <v>6</v>
      </c>
      <c r="Q72" s="199">
        <f>'2.4.11'!W25</f>
        <v>9.1</v>
      </c>
      <c r="R72" s="199">
        <f>'2.4.11'!X25</f>
        <v>0</v>
      </c>
      <c r="S72" s="206">
        <f>'2.4.11'!Y25</f>
        <v>15.1</v>
      </c>
      <c r="T72" s="432" t="str">
        <f>'2.4.11'!Z25</f>
        <v>6</v>
      </c>
      <c r="U72" s="200">
        <f>'2.4.11'!AA25</f>
        <v>6</v>
      </c>
      <c r="V72" s="200">
        <f>'2.4.11'!AD25</f>
        <v>7.85</v>
      </c>
      <c r="W72" s="200">
        <f>'2.4.11'!AE25</f>
        <v>0</v>
      </c>
      <c r="X72" s="207">
        <f>'2.4.11'!AF25</f>
        <v>13.85</v>
      </c>
      <c r="Y72" s="430">
        <f>'2.4.11'!AG25</f>
        <v>56.300000000000004</v>
      </c>
      <c r="Z72" s="434">
        <f>'2.4.11'!AH25</f>
        <v>7</v>
      </c>
    </row>
    <row r="73" spans="1:26" ht="12.75" customHeight="1">
      <c r="A73" s="201" t="str">
        <f>'2.4.11'!A16</f>
        <v>Celine</v>
      </c>
      <c r="B73" s="410" t="str">
        <f>'2.4.11'!B16</f>
        <v>Warkentin</v>
      </c>
      <c r="C73" s="410" t="str">
        <f>'2.4.11'!C16</f>
        <v>04</v>
      </c>
      <c r="D73" s="414" t="str">
        <f>'2.4.11'!D16</f>
        <v>SSV Nümbrecht</v>
      </c>
      <c r="E73" s="411">
        <f>'2.4.11'!E16</f>
        <v>6</v>
      </c>
      <c r="F73" s="197">
        <f>'2.4.11'!F16</f>
        <v>6</v>
      </c>
      <c r="G73" s="197">
        <f>'2.4.11'!I16</f>
        <v>8.5</v>
      </c>
      <c r="H73" s="197">
        <f>'2.4.11'!J16</f>
        <v>0</v>
      </c>
      <c r="I73" s="422">
        <f>'2.4.11'!K16</f>
        <v>14.5</v>
      </c>
      <c r="J73" s="427">
        <f>'2.4.11'!L16</f>
        <v>6</v>
      </c>
      <c r="K73" s="198">
        <f>'2.4.11'!M16</f>
        <v>6</v>
      </c>
      <c r="L73" s="198">
        <f>'2.4.11'!P16</f>
        <v>8.3</v>
      </c>
      <c r="M73" s="198">
        <f>'2.4.11'!Q16</f>
        <v>0</v>
      </c>
      <c r="N73" s="205">
        <f>'2.4.11'!R16</f>
        <v>14.3</v>
      </c>
      <c r="O73" s="425">
        <f>'2.4.11'!S16</f>
        <v>7</v>
      </c>
      <c r="P73" s="199">
        <f>'2.4.11'!T16</f>
        <v>5.5</v>
      </c>
      <c r="Q73" s="199">
        <f>'2.4.11'!W16</f>
        <v>6.65</v>
      </c>
      <c r="R73" s="199">
        <f>'2.4.11'!X16</f>
        <v>0</v>
      </c>
      <c r="S73" s="206">
        <f>'2.4.11'!Y16</f>
        <v>12.15</v>
      </c>
      <c r="T73" s="432">
        <f>'2.4.11'!Z16</f>
        <v>6</v>
      </c>
      <c r="U73" s="200">
        <f>'2.4.11'!AA16</f>
        <v>6</v>
      </c>
      <c r="V73" s="200">
        <f>'2.4.11'!AD16</f>
        <v>8.5</v>
      </c>
      <c r="W73" s="200">
        <f>'2.4.11'!AE16</f>
        <v>0</v>
      </c>
      <c r="X73" s="207">
        <f>'2.4.11'!AF16</f>
        <v>14.5</v>
      </c>
      <c r="Y73" s="430">
        <f>'2.4.11'!AG16</f>
        <v>55.45</v>
      </c>
      <c r="Z73" s="434">
        <f>'2.4.11'!AH16</f>
        <v>8</v>
      </c>
    </row>
    <row r="74" spans="1:26" ht="12.75" customHeight="1">
      <c r="A74" s="201" t="str">
        <f>'2.4.11'!A18</f>
        <v>Rebecca</v>
      </c>
      <c r="B74" s="410" t="str">
        <f>'2.4.11'!B18</f>
        <v>Heitmann</v>
      </c>
      <c r="C74" s="410" t="str">
        <f>'2.4.11'!C18</f>
        <v>04</v>
      </c>
      <c r="D74" s="414" t="str">
        <f>'2.4.11'!D18</f>
        <v>TSV Much</v>
      </c>
      <c r="E74" s="411" t="str">
        <f>'2.4.11'!E18</f>
        <v>6</v>
      </c>
      <c r="F74" s="197">
        <f>'2.4.11'!F18</f>
        <v>6</v>
      </c>
      <c r="G74" s="197">
        <f>'2.4.11'!I18</f>
        <v>7.6</v>
      </c>
      <c r="H74" s="197">
        <f>'2.4.11'!J18</f>
        <v>0</v>
      </c>
      <c r="I74" s="422">
        <f>'2.4.11'!K18</f>
        <v>13.6</v>
      </c>
      <c r="J74" s="427" t="str">
        <f>'2.4.11'!L18</f>
        <v>5</v>
      </c>
      <c r="K74" s="198">
        <f>'2.4.11'!M18</f>
        <v>5</v>
      </c>
      <c r="L74" s="198">
        <f>'2.4.11'!P18</f>
        <v>8.15</v>
      </c>
      <c r="M74" s="198">
        <f>'2.4.11'!Q18</f>
        <v>0</v>
      </c>
      <c r="N74" s="205">
        <f>'2.4.11'!R18</f>
        <v>13.15</v>
      </c>
      <c r="O74" s="425">
        <f>'2.4.11'!S18</f>
        <v>5</v>
      </c>
      <c r="P74" s="199">
        <f>'2.4.11'!T18</f>
        <v>5</v>
      </c>
      <c r="Q74" s="199">
        <f>'2.4.11'!W18</f>
        <v>9.15</v>
      </c>
      <c r="R74" s="199">
        <f>'2.4.11'!X18</f>
        <v>0</v>
      </c>
      <c r="S74" s="206">
        <f>'2.4.11'!Y18</f>
        <v>14.15</v>
      </c>
      <c r="T74" s="432" t="str">
        <f>'2.4.11'!Z18</f>
        <v>6</v>
      </c>
      <c r="U74" s="200">
        <f>'2.4.11'!AA18</f>
        <v>6</v>
      </c>
      <c r="V74" s="200">
        <f>'2.4.11'!AD18</f>
        <v>8.15</v>
      </c>
      <c r="W74" s="200">
        <f>'2.4.11'!AE18</f>
        <v>0</v>
      </c>
      <c r="X74" s="207">
        <f>'2.4.11'!AF18</f>
        <v>14.15</v>
      </c>
      <c r="Y74" s="430">
        <f>'2.4.11'!AG18</f>
        <v>55.05</v>
      </c>
      <c r="Z74" s="434">
        <f>'2.4.11'!AH18</f>
        <v>9</v>
      </c>
    </row>
    <row r="75" spans="1:26" ht="12.75" customHeight="1">
      <c r="A75" s="201" t="str">
        <f>'2.4.11'!A28</f>
        <v>Sarah</v>
      </c>
      <c r="B75" s="410" t="str">
        <f>'2.4.11'!B28</f>
        <v>Grünendahl</v>
      </c>
      <c r="C75" s="410" t="str">
        <f>'2.4.11'!C28</f>
        <v>04</v>
      </c>
      <c r="D75" s="414" t="str">
        <f>'2.4.11'!D28</f>
        <v>BV 09 Drabenderhöhe</v>
      </c>
      <c r="E75" s="411" t="str">
        <f>'2.4.11'!E28</f>
        <v>6</v>
      </c>
      <c r="F75" s="197">
        <f>'2.4.11'!F28</f>
        <v>6</v>
      </c>
      <c r="G75" s="197">
        <f>'2.4.11'!I28</f>
        <v>8.2</v>
      </c>
      <c r="H75" s="197">
        <f>'2.4.11'!J28</f>
        <v>0</v>
      </c>
      <c r="I75" s="422">
        <f>'2.4.11'!K28</f>
        <v>14.2</v>
      </c>
      <c r="J75" s="427" t="str">
        <f>'2.4.11'!L28</f>
        <v>5</v>
      </c>
      <c r="K75" s="198">
        <f>'2.4.11'!M28</f>
        <v>5</v>
      </c>
      <c r="L75" s="198">
        <f>'2.4.11'!P28</f>
        <v>8.3</v>
      </c>
      <c r="M75" s="198">
        <f>'2.4.11'!Q28</f>
        <v>0</v>
      </c>
      <c r="N75" s="205">
        <f>'2.4.11'!R28</f>
        <v>13.3</v>
      </c>
      <c r="O75" s="425">
        <f>'2.4.11'!S28</f>
        <v>6</v>
      </c>
      <c r="P75" s="199">
        <f>'2.4.11'!T28</f>
        <v>6</v>
      </c>
      <c r="Q75" s="199">
        <f>'2.4.11'!W28</f>
        <v>7.55</v>
      </c>
      <c r="R75" s="199">
        <f>'2.4.11'!X28</f>
        <v>0</v>
      </c>
      <c r="S75" s="206">
        <f>'2.4.11'!Y28</f>
        <v>13.55</v>
      </c>
      <c r="T75" s="432" t="str">
        <f>'2.4.11'!Z28</f>
        <v>6</v>
      </c>
      <c r="U75" s="200">
        <f>'2.4.11'!AA28</f>
        <v>6</v>
      </c>
      <c r="V75" s="200">
        <f>'2.4.11'!AD28</f>
        <v>7.7</v>
      </c>
      <c r="W75" s="200">
        <f>'2.4.11'!AE28</f>
        <v>0</v>
      </c>
      <c r="X75" s="207">
        <f>'2.4.11'!AF28</f>
        <v>13.7</v>
      </c>
      <c r="Y75" s="430">
        <f>'2.4.11'!AG28</f>
        <v>54.75</v>
      </c>
      <c r="Z75" s="434">
        <f>'2.4.11'!AH28</f>
        <v>10</v>
      </c>
    </row>
    <row r="76" spans="1:26" ht="12.75" customHeight="1">
      <c r="A76" s="201" t="str">
        <f>'2.4.11'!A26</f>
        <v>Laura</v>
      </c>
      <c r="B76" s="410" t="str">
        <f>'2.4.11'!B26</f>
        <v>Szymanski</v>
      </c>
      <c r="C76" s="410" t="str">
        <f>'2.4.11'!C26</f>
        <v>03</v>
      </c>
      <c r="D76" s="414" t="str">
        <f>'2.4.11'!D26</f>
        <v>BV 09 Drabenderhöhe</v>
      </c>
      <c r="E76" s="411" t="str">
        <f>'2.4.11'!E26</f>
        <v>5</v>
      </c>
      <c r="F76" s="197">
        <f>'2.4.11'!F26</f>
        <v>5</v>
      </c>
      <c r="G76" s="197">
        <f>'2.4.11'!I26</f>
        <v>9.05</v>
      </c>
      <c r="H76" s="197">
        <f>'2.4.11'!J26</f>
        <v>0</v>
      </c>
      <c r="I76" s="422">
        <f>'2.4.11'!K26</f>
        <v>14.05</v>
      </c>
      <c r="J76" s="427" t="str">
        <f>'2.4.11'!L26</f>
        <v>6</v>
      </c>
      <c r="K76" s="198">
        <f>'2.4.11'!M26</f>
        <v>6</v>
      </c>
      <c r="L76" s="198">
        <f>'2.4.11'!P26</f>
        <v>8.45</v>
      </c>
      <c r="M76" s="198">
        <f>'2.4.11'!Q26</f>
        <v>0</v>
      </c>
      <c r="N76" s="205">
        <f>'2.4.11'!R26</f>
        <v>14.45</v>
      </c>
      <c r="O76" s="425" t="str">
        <f>'2.4.11'!S26</f>
        <v>6</v>
      </c>
      <c r="P76" s="199">
        <f>'2.4.11'!T26</f>
        <v>4</v>
      </c>
      <c r="Q76" s="199">
        <f>'2.4.11'!W26</f>
        <v>7.95</v>
      </c>
      <c r="R76" s="199">
        <f>'2.4.11'!X26</f>
        <v>0</v>
      </c>
      <c r="S76" s="206">
        <f>'2.4.11'!Y26</f>
        <v>11.95</v>
      </c>
      <c r="T76" s="432" t="str">
        <f>'2.4.11'!Z26</f>
        <v>6</v>
      </c>
      <c r="U76" s="200">
        <f>'2.4.11'!AA26</f>
        <v>6</v>
      </c>
      <c r="V76" s="200">
        <f>'2.4.11'!AD26</f>
        <v>7.85</v>
      </c>
      <c r="W76" s="200">
        <f>'2.4.11'!AE26</f>
        <v>0</v>
      </c>
      <c r="X76" s="207">
        <f>'2.4.11'!AF26</f>
        <v>13.85</v>
      </c>
      <c r="Y76" s="430">
        <f>'2.4.11'!AG26</f>
        <v>54.300000000000004</v>
      </c>
      <c r="Z76" s="434">
        <f>'2.4.11'!AH26</f>
        <v>11</v>
      </c>
    </row>
    <row r="77" spans="1:26" ht="12.75" customHeight="1">
      <c r="A77" s="201" t="str">
        <f>'2.4.11'!A13</f>
        <v>Johanna</v>
      </c>
      <c r="B77" s="410" t="str">
        <f>'2.4.11'!B13</f>
        <v>Ehrlich </v>
      </c>
      <c r="C77" s="410" t="str">
        <f>'2.4.11'!C13</f>
        <v>03</v>
      </c>
      <c r="D77" s="414" t="str">
        <f>'2.4.11'!D13</f>
        <v>SSV Nümbrecht</v>
      </c>
      <c r="E77" s="411">
        <f>'2.4.11'!E13</f>
        <v>7</v>
      </c>
      <c r="F77" s="197">
        <f>'2.4.11'!F13</f>
        <v>7</v>
      </c>
      <c r="G77" s="197">
        <f>'2.4.11'!I13</f>
        <v>7.7</v>
      </c>
      <c r="H77" s="197">
        <f>'2.4.11'!J13</f>
        <v>0</v>
      </c>
      <c r="I77" s="422">
        <f>'2.4.11'!K13</f>
        <v>14.7</v>
      </c>
      <c r="J77" s="427">
        <f>'2.4.11'!L13</f>
        <v>6</v>
      </c>
      <c r="K77" s="198">
        <f>'2.4.11'!M13</f>
        <v>6</v>
      </c>
      <c r="L77" s="198">
        <f>'2.4.11'!P13</f>
        <v>8</v>
      </c>
      <c r="M77" s="198">
        <f>'2.4.11'!Q13</f>
        <v>0</v>
      </c>
      <c r="N77" s="205">
        <f>'2.4.11'!R13</f>
        <v>14</v>
      </c>
      <c r="O77" s="425">
        <f>'2.4.11'!S13</f>
        <v>7</v>
      </c>
      <c r="P77" s="199">
        <f>'2.4.11'!T13</f>
        <v>5.5</v>
      </c>
      <c r="Q77" s="199">
        <f>'2.4.11'!W13</f>
        <v>5.6</v>
      </c>
      <c r="R77" s="199">
        <f>'2.4.11'!X13</f>
        <v>0</v>
      </c>
      <c r="S77" s="206">
        <f>'2.4.11'!Y13</f>
        <v>11.1</v>
      </c>
      <c r="T77" s="432">
        <f>'2.4.11'!Z13</f>
        <v>6</v>
      </c>
      <c r="U77" s="200">
        <f>'2.4.11'!AA13</f>
        <v>6</v>
      </c>
      <c r="V77" s="200">
        <f>'2.4.11'!AD13</f>
        <v>8</v>
      </c>
      <c r="W77" s="200">
        <f>'2.4.11'!AE13</f>
        <v>0</v>
      </c>
      <c r="X77" s="207">
        <f>'2.4.11'!AF13</f>
        <v>14</v>
      </c>
      <c r="Y77" s="430">
        <f>'2.4.11'!AG13</f>
        <v>53.8</v>
      </c>
      <c r="Z77" s="434">
        <f>'2.4.11'!AH13</f>
        <v>12</v>
      </c>
    </row>
    <row r="78" spans="1:26" ht="12.75" customHeight="1">
      <c r="A78" s="201" t="str">
        <f>'2.4.11'!A19</f>
        <v>Laura-Christin</v>
      </c>
      <c r="B78" s="410" t="str">
        <f>'2.4.11'!B19</f>
        <v>Kubitzke</v>
      </c>
      <c r="C78" s="410" t="str">
        <f>'2.4.11'!C19</f>
        <v>03</v>
      </c>
      <c r="D78" s="414" t="str">
        <f>'2.4.11'!D19</f>
        <v>TSV Much</v>
      </c>
      <c r="E78" s="411" t="str">
        <f>'2.4.11'!E19</f>
        <v>6</v>
      </c>
      <c r="F78" s="197">
        <f>'2.4.11'!F19</f>
        <v>6</v>
      </c>
      <c r="G78" s="197">
        <f>'2.4.11'!I19</f>
        <v>7.5</v>
      </c>
      <c r="H78" s="197">
        <f>'2.4.11'!J19</f>
        <v>0</v>
      </c>
      <c r="I78" s="422">
        <f>'2.4.11'!K19</f>
        <v>13.5</v>
      </c>
      <c r="J78" s="427" t="str">
        <f>'2.4.11'!L19</f>
        <v>5</v>
      </c>
      <c r="K78" s="198">
        <f>'2.4.11'!M19</f>
        <v>5</v>
      </c>
      <c r="L78" s="198">
        <f>'2.4.11'!P19</f>
        <v>8.55</v>
      </c>
      <c r="M78" s="198">
        <f>'2.4.11'!Q19</f>
        <v>0</v>
      </c>
      <c r="N78" s="205">
        <f>'2.4.11'!R19</f>
        <v>13.55</v>
      </c>
      <c r="O78" s="425" t="str">
        <f>'2.4.11'!S19</f>
        <v>5</v>
      </c>
      <c r="P78" s="199">
        <f>'2.4.11'!T19</f>
        <v>5</v>
      </c>
      <c r="Q78" s="199">
        <f>'2.4.11'!W19</f>
        <v>8.7</v>
      </c>
      <c r="R78" s="199">
        <f>'2.4.11'!X19</f>
        <v>0</v>
      </c>
      <c r="S78" s="206">
        <f>'2.4.11'!Y19</f>
        <v>13.7</v>
      </c>
      <c r="T78" s="432" t="str">
        <f>'2.4.11'!Z19</f>
        <v>6</v>
      </c>
      <c r="U78" s="200">
        <f>'2.4.11'!AA19</f>
        <v>5.3</v>
      </c>
      <c r="V78" s="200">
        <f>'2.4.11'!AD19</f>
        <v>7.5</v>
      </c>
      <c r="W78" s="200">
        <f>'2.4.11'!AE19</f>
        <v>0</v>
      </c>
      <c r="X78" s="207">
        <f>'2.4.11'!AF19</f>
        <v>12.8</v>
      </c>
      <c r="Y78" s="430">
        <f>'2.4.11'!AG19</f>
        <v>53.55</v>
      </c>
      <c r="Z78" s="434">
        <f>'2.4.11'!AH19</f>
        <v>13</v>
      </c>
    </row>
    <row r="79" spans="1:26" ht="12.75" customHeight="1">
      <c r="A79" s="201" t="str">
        <f>'2.4.11'!A15</f>
        <v>Katharina</v>
      </c>
      <c r="B79" s="410" t="str">
        <f>'2.4.11'!B15</f>
        <v>Klein</v>
      </c>
      <c r="C79" s="410" t="str">
        <f>'2.4.11'!C15</f>
        <v>03</v>
      </c>
      <c r="D79" s="414" t="str">
        <f>'2.4.11'!D15</f>
        <v>SSV Nümbrecht</v>
      </c>
      <c r="E79" s="411">
        <f>'2.4.11'!E15</f>
        <v>6</v>
      </c>
      <c r="F79" s="197">
        <f>'2.4.11'!F15</f>
        <v>6</v>
      </c>
      <c r="G79" s="197">
        <f>'2.4.11'!I15</f>
        <v>8.05</v>
      </c>
      <c r="H79" s="197">
        <f>'2.4.11'!J15</f>
        <v>0</v>
      </c>
      <c r="I79" s="422">
        <f>'2.4.11'!K15</f>
        <v>14.05</v>
      </c>
      <c r="J79" s="427">
        <f>'2.4.11'!L15</f>
        <v>5</v>
      </c>
      <c r="K79" s="198">
        <f>'2.4.11'!M15</f>
        <v>5</v>
      </c>
      <c r="L79" s="198">
        <f>'2.4.11'!P15</f>
        <v>8.1</v>
      </c>
      <c r="M79" s="198">
        <f>'2.4.11'!Q15</f>
        <v>0</v>
      </c>
      <c r="N79" s="205">
        <f>'2.4.11'!R15</f>
        <v>13.1</v>
      </c>
      <c r="O79" s="425">
        <f>'2.4.11'!S15</f>
        <v>6</v>
      </c>
      <c r="P79" s="199">
        <f>'2.4.11'!T15</f>
        <v>5</v>
      </c>
      <c r="Q79" s="199">
        <f>'2.4.11'!W15</f>
        <v>8.25</v>
      </c>
      <c r="R79" s="199">
        <f>'2.4.11'!X15</f>
        <v>0</v>
      </c>
      <c r="S79" s="206">
        <f>'2.4.11'!Y15</f>
        <v>13.25</v>
      </c>
      <c r="T79" s="432">
        <f>'2.4.11'!Z15</f>
        <v>6</v>
      </c>
      <c r="U79" s="200">
        <f>'2.4.11'!AA15</f>
        <v>5.5</v>
      </c>
      <c r="V79" s="200">
        <f>'2.4.11'!AD15</f>
        <v>7.4</v>
      </c>
      <c r="W79" s="200">
        <f>'2.4.11'!AE15</f>
        <v>0</v>
      </c>
      <c r="X79" s="207">
        <f>'2.4.11'!AF15</f>
        <v>12.9</v>
      </c>
      <c r="Y79" s="430">
        <f>'2.4.11'!AG15</f>
        <v>53.3</v>
      </c>
      <c r="Z79" s="434">
        <f>'2.4.11'!AH15</f>
        <v>14</v>
      </c>
    </row>
    <row r="80" spans="1:26" ht="12.75" customHeight="1">
      <c r="A80" s="201" t="str">
        <f>'2.4.11'!A17</f>
        <v>Malin</v>
      </c>
      <c r="B80" s="410" t="str">
        <f>'2.4.11'!B17</f>
        <v>Feuerbach</v>
      </c>
      <c r="C80" s="410" t="str">
        <f>'2.4.11'!C17</f>
        <v>04</v>
      </c>
      <c r="D80" s="414" t="str">
        <f>'2.4.11'!D17</f>
        <v>SSV Nümbrecht</v>
      </c>
      <c r="E80" s="411">
        <f>'2.4.11'!E17</f>
        <v>6</v>
      </c>
      <c r="F80" s="197">
        <f>'2.4.11'!F17</f>
        <v>6</v>
      </c>
      <c r="G80" s="197">
        <f>'2.4.11'!I17</f>
        <v>8.75</v>
      </c>
      <c r="H80" s="197">
        <f>'2.4.11'!J17</f>
        <v>0</v>
      </c>
      <c r="I80" s="422">
        <f>'2.4.11'!K17</f>
        <v>14.75</v>
      </c>
      <c r="J80" s="427">
        <f>'2.4.11'!L17</f>
        <v>6</v>
      </c>
      <c r="K80" s="198">
        <f>'2.4.11'!M17</f>
        <v>6</v>
      </c>
      <c r="L80" s="198">
        <f>'2.4.11'!P17</f>
        <v>7.1</v>
      </c>
      <c r="M80" s="198">
        <f>'2.4.11'!Q17</f>
        <v>0</v>
      </c>
      <c r="N80" s="205">
        <f>'2.4.11'!R17</f>
        <v>13.1</v>
      </c>
      <c r="O80" s="425">
        <f>'2.4.11'!S17</f>
        <v>7</v>
      </c>
      <c r="P80" s="199">
        <f>'2.4.11'!T17</f>
        <v>5.3</v>
      </c>
      <c r="Q80" s="199">
        <f>'2.4.11'!W17</f>
        <v>5.9</v>
      </c>
      <c r="R80" s="199">
        <f>'2.4.11'!X17</f>
        <v>0</v>
      </c>
      <c r="S80" s="206">
        <f>'2.4.11'!Y17</f>
        <v>11.2</v>
      </c>
      <c r="T80" s="432">
        <f>'2.4.11'!Z17</f>
        <v>7</v>
      </c>
      <c r="U80" s="200">
        <f>'2.4.11'!AA17</f>
        <v>5.5</v>
      </c>
      <c r="V80" s="200">
        <f>'2.4.11'!AD17</f>
        <v>7.9</v>
      </c>
      <c r="W80" s="200">
        <f>'2.4.11'!AE17</f>
        <v>0</v>
      </c>
      <c r="X80" s="207">
        <f>'2.4.11'!AF17</f>
        <v>13.4</v>
      </c>
      <c r="Y80" s="430">
        <f>'2.4.11'!AG17</f>
        <v>52.449999999999996</v>
      </c>
      <c r="Z80" s="434">
        <f>'2.4.11'!AH17</f>
        <v>15</v>
      </c>
    </row>
    <row r="81" spans="1:26" ht="12.75" customHeight="1" thickBot="1">
      <c r="A81" s="130" t="str">
        <f>'2.4.11'!A12</f>
        <v>Marie</v>
      </c>
      <c r="B81" s="131" t="str">
        <f>'2.4.11'!B12</f>
        <v>Kopp</v>
      </c>
      <c r="C81" s="131" t="str">
        <f>'2.4.11'!C12</f>
        <v>03</v>
      </c>
      <c r="D81" s="415" t="str">
        <f>'2.4.11'!D12</f>
        <v>SSV Nümbrecht</v>
      </c>
      <c r="E81" s="437">
        <f>'2.4.11'!E12</f>
        <v>5</v>
      </c>
      <c r="F81" s="133">
        <f>'2.4.11'!F12</f>
        <v>5</v>
      </c>
      <c r="G81" s="133">
        <f>'2.4.11'!I12</f>
        <v>8.1</v>
      </c>
      <c r="H81" s="133">
        <f>'2.4.11'!J12</f>
        <v>0</v>
      </c>
      <c r="I81" s="423">
        <f>'2.4.11'!K12</f>
        <v>13.1</v>
      </c>
      <c r="J81" s="428">
        <f>'2.4.11'!L12</f>
        <v>6</v>
      </c>
      <c r="K81" s="135">
        <f>'2.4.11'!M12</f>
        <v>4.5</v>
      </c>
      <c r="L81" s="135">
        <f>'2.4.11'!P12</f>
        <v>8.45</v>
      </c>
      <c r="M81" s="135">
        <f>'2.4.11'!Q12</f>
        <v>0</v>
      </c>
      <c r="N81" s="136">
        <f>'2.4.11'!R12</f>
        <v>12.95</v>
      </c>
      <c r="O81" s="426">
        <f>'2.4.11'!S12</f>
        <v>7</v>
      </c>
      <c r="P81" s="137">
        <f>'2.4.11'!T12</f>
        <v>5.5</v>
      </c>
      <c r="Q81" s="137">
        <f>'2.4.11'!W12</f>
        <v>7.15</v>
      </c>
      <c r="R81" s="137">
        <f>'2.4.11'!X12</f>
        <v>0</v>
      </c>
      <c r="S81" s="138">
        <f>'2.4.11'!Y12</f>
        <v>12.65</v>
      </c>
      <c r="T81" s="276">
        <f>'2.4.11'!Z12</f>
        <v>6</v>
      </c>
      <c r="U81" s="139">
        <f>'2.4.11'!AA12</f>
        <v>5.6</v>
      </c>
      <c r="V81" s="139">
        <f>'2.4.11'!AD12</f>
        <v>8</v>
      </c>
      <c r="W81" s="139">
        <f>'2.4.11'!AE12</f>
        <v>0</v>
      </c>
      <c r="X81" s="140">
        <f>'2.4.11'!AF12</f>
        <v>13.6</v>
      </c>
      <c r="Y81" s="431">
        <f>'2.4.11'!AG12</f>
        <v>52.3</v>
      </c>
      <c r="Z81" s="435">
        <f>'2.4.11'!AH12</f>
        <v>16</v>
      </c>
    </row>
    <row r="82" spans="1:26" ht="12.75" customHeight="1" hidden="1">
      <c r="A82" s="129"/>
      <c r="B82" s="129"/>
      <c r="C82" s="129"/>
      <c r="D82" s="129"/>
      <c r="E82" s="252"/>
      <c r="F82" s="103"/>
      <c r="G82" s="103"/>
      <c r="H82" s="103"/>
      <c r="I82" s="103"/>
      <c r="J82" s="241"/>
      <c r="K82" s="111"/>
      <c r="L82" s="111"/>
      <c r="M82" s="111"/>
      <c r="N82" s="111"/>
      <c r="O82" s="271"/>
      <c r="P82" s="271"/>
      <c r="Q82" s="117"/>
      <c r="R82" s="117"/>
      <c r="S82" s="117"/>
      <c r="T82" s="268"/>
      <c r="U82" s="268"/>
      <c r="V82" s="124"/>
      <c r="W82" s="124"/>
      <c r="X82" s="124"/>
      <c r="Y82" s="272"/>
      <c r="Z82" s="226"/>
    </row>
    <row r="83" spans="1:26" ht="12.75" customHeight="1" hidden="1">
      <c r="A83" s="129"/>
      <c r="B83" s="129"/>
      <c r="C83" s="129"/>
      <c r="D83" s="129"/>
      <c r="E83" s="252"/>
      <c r="F83" s="103"/>
      <c r="G83" s="103"/>
      <c r="H83" s="103"/>
      <c r="I83" s="103"/>
      <c r="J83" s="241"/>
      <c r="K83" s="111"/>
      <c r="L83" s="111"/>
      <c r="M83" s="111"/>
      <c r="N83" s="111"/>
      <c r="O83" s="271"/>
      <c r="P83" s="271"/>
      <c r="Q83" s="117"/>
      <c r="R83" s="117"/>
      <c r="S83" s="117"/>
      <c r="T83" s="268"/>
      <c r="U83" s="268"/>
      <c r="V83" s="124"/>
      <c r="W83" s="124"/>
      <c r="X83" s="124"/>
      <c r="Y83" s="272"/>
      <c r="Z83" s="226"/>
    </row>
    <row r="84" spans="1:26" ht="12.75" customHeight="1" hidden="1">
      <c r="A84" s="129"/>
      <c r="B84" s="129"/>
      <c r="C84" s="129"/>
      <c r="D84" s="129"/>
      <c r="E84" s="252"/>
      <c r="F84" s="103"/>
      <c r="G84" s="103"/>
      <c r="H84" s="103"/>
      <c r="I84" s="103"/>
      <c r="J84" s="241"/>
      <c r="K84" s="111"/>
      <c r="L84" s="111"/>
      <c r="M84" s="111"/>
      <c r="N84" s="111"/>
      <c r="O84" s="271"/>
      <c r="P84" s="271"/>
      <c r="Q84" s="117"/>
      <c r="R84" s="117"/>
      <c r="S84" s="117"/>
      <c r="T84" s="268"/>
      <c r="U84" s="268"/>
      <c r="V84" s="124"/>
      <c r="W84" s="124"/>
      <c r="X84" s="124"/>
      <c r="Y84" s="272"/>
      <c r="Z84" s="226"/>
    </row>
    <row r="85" spans="1:26" ht="12.75" customHeight="1" hidden="1">
      <c r="A85" s="129"/>
      <c r="B85" s="129"/>
      <c r="C85" s="129"/>
      <c r="D85" s="129"/>
      <c r="E85" s="252"/>
      <c r="F85" s="103"/>
      <c r="G85" s="103"/>
      <c r="H85" s="103"/>
      <c r="I85" s="103"/>
      <c r="J85" s="241"/>
      <c r="K85" s="111"/>
      <c r="L85" s="111"/>
      <c r="M85" s="111"/>
      <c r="N85" s="111"/>
      <c r="O85" s="271"/>
      <c r="P85" s="271"/>
      <c r="Q85" s="117"/>
      <c r="R85" s="117"/>
      <c r="S85" s="117"/>
      <c r="T85" s="268"/>
      <c r="U85" s="268"/>
      <c r="V85" s="124"/>
      <c r="W85" s="124"/>
      <c r="X85" s="124"/>
      <c r="Y85" s="272"/>
      <c r="Z85" s="226"/>
    </row>
    <row r="86" spans="1:26" ht="12.75" customHeight="1" hidden="1">
      <c r="A86" s="129"/>
      <c r="B86" s="129"/>
      <c r="C86" s="129"/>
      <c r="D86" s="129"/>
      <c r="E86" s="252"/>
      <c r="F86" s="103"/>
      <c r="G86" s="103"/>
      <c r="H86" s="103"/>
      <c r="I86" s="103"/>
      <c r="J86" s="241"/>
      <c r="K86" s="111"/>
      <c r="L86" s="111"/>
      <c r="M86" s="111"/>
      <c r="N86" s="111"/>
      <c r="O86" s="271"/>
      <c r="P86" s="271"/>
      <c r="Q86" s="117"/>
      <c r="R86" s="117"/>
      <c r="S86" s="117"/>
      <c r="T86" s="268"/>
      <c r="U86" s="268"/>
      <c r="V86" s="124"/>
      <c r="W86" s="124"/>
      <c r="X86" s="124"/>
      <c r="Y86" s="272"/>
      <c r="Z86" s="226"/>
    </row>
    <row r="87" spans="1:26" ht="12.75" customHeight="1" hidden="1">
      <c r="A87" s="129"/>
      <c r="B87" s="129"/>
      <c r="C87" s="129"/>
      <c r="D87" s="129"/>
      <c r="E87" s="252"/>
      <c r="F87" s="103"/>
      <c r="G87" s="103"/>
      <c r="H87" s="103"/>
      <c r="I87" s="103"/>
      <c r="J87" s="241"/>
      <c r="K87" s="111"/>
      <c r="L87" s="111"/>
      <c r="M87" s="111"/>
      <c r="N87" s="111"/>
      <c r="O87" s="271"/>
      <c r="P87" s="271"/>
      <c r="Q87" s="117"/>
      <c r="R87" s="117"/>
      <c r="S87" s="117"/>
      <c r="T87" s="268"/>
      <c r="U87" s="268"/>
      <c r="V87" s="124"/>
      <c r="W87" s="124"/>
      <c r="X87" s="124"/>
      <c r="Y87" s="272"/>
      <c r="Z87" s="226"/>
    </row>
    <row r="88" spans="1:26" ht="12.75" customHeight="1" hidden="1">
      <c r="A88" s="129"/>
      <c r="B88" s="129"/>
      <c r="C88" s="129"/>
      <c r="D88" s="129"/>
      <c r="E88" s="252"/>
      <c r="F88" s="103"/>
      <c r="G88" s="103"/>
      <c r="H88" s="103"/>
      <c r="I88" s="103"/>
      <c r="J88" s="241"/>
      <c r="K88" s="111"/>
      <c r="L88" s="111"/>
      <c r="M88" s="111"/>
      <c r="N88" s="111"/>
      <c r="O88" s="271"/>
      <c r="P88" s="271"/>
      <c r="Q88" s="117"/>
      <c r="R88" s="117"/>
      <c r="S88" s="117"/>
      <c r="T88" s="268"/>
      <c r="U88" s="268"/>
      <c r="V88" s="124"/>
      <c r="W88" s="124"/>
      <c r="X88" s="124"/>
      <c r="Y88" s="272"/>
      <c r="Z88" s="226"/>
    </row>
    <row r="89" spans="1:26" ht="12.75" customHeight="1" hidden="1">
      <c r="A89" s="129"/>
      <c r="B89" s="129"/>
      <c r="C89" s="129"/>
      <c r="D89" s="129"/>
      <c r="E89" s="252"/>
      <c r="F89" s="103"/>
      <c r="G89" s="103"/>
      <c r="H89" s="103"/>
      <c r="I89" s="103"/>
      <c r="J89" s="241"/>
      <c r="K89" s="111"/>
      <c r="L89" s="111"/>
      <c r="M89" s="111"/>
      <c r="N89" s="111"/>
      <c r="O89" s="271"/>
      <c r="P89" s="271"/>
      <c r="Q89" s="117"/>
      <c r="R89" s="117"/>
      <c r="S89" s="117"/>
      <c r="T89" s="268"/>
      <c r="U89" s="268"/>
      <c r="V89" s="124"/>
      <c r="W89" s="124"/>
      <c r="X89" s="124"/>
      <c r="Y89" s="272"/>
      <c r="Z89" s="226"/>
    </row>
    <row r="90" spans="1:26" ht="12.75" customHeight="1" hidden="1">
      <c r="A90" s="129"/>
      <c r="B90" s="21"/>
      <c r="C90" s="21"/>
      <c r="D90" s="93"/>
      <c r="E90" s="252"/>
      <c r="F90" s="197"/>
      <c r="G90" s="197"/>
      <c r="H90" s="197"/>
      <c r="I90" s="204"/>
      <c r="J90" s="250"/>
      <c r="K90" s="198"/>
      <c r="L90" s="198"/>
      <c r="M90" s="198"/>
      <c r="N90" s="205"/>
      <c r="O90" s="248"/>
      <c r="P90" s="199"/>
      <c r="Q90" s="199"/>
      <c r="R90" s="199"/>
      <c r="S90" s="206"/>
      <c r="T90" s="268"/>
      <c r="U90" s="200"/>
      <c r="V90" s="200"/>
      <c r="W90" s="200"/>
      <c r="X90" s="207"/>
      <c r="Y90" s="272"/>
      <c r="Z90" s="226"/>
    </row>
    <row r="91" spans="1:26" ht="12.75" customHeight="1" hidden="1">
      <c r="A91" s="129"/>
      <c r="B91" s="21"/>
      <c r="C91" s="21"/>
      <c r="D91" s="93"/>
      <c r="E91" s="252"/>
      <c r="F91" s="197"/>
      <c r="G91" s="197"/>
      <c r="H91" s="197"/>
      <c r="I91" s="204"/>
      <c r="J91" s="250"/>
      <c r="K91" s="198"/>
      <c r="L91" s="198"/>
      <c r="M91" s="198"/>
      <c r="N91" s="205"/>
      <c r="O91" s="248"/>
      <c r="P91" s="199"/>
      <c r="Q91" s="199"/>
      <c r="R91" s="199"/>
      <c r="S91" s="206"/>
      <c r="T91" s="268"/>
      <c r="U91" s="200"/>
      <c r="V91" s="200"/>
      <c r="W91" s="200"/>
      <c r="X91" s="207"/>
      <c r="Y91" s="272"/>
      <c r="Z91" s="226"/>
    </row>
    <row r="92" spans="1:26" ht="12.75" customHeight="1" hidden="1">
      <c r="A92" s="129"/>
      <c r="B92" s="21"/>
      <c r="C92" s="21"/>
      <c r="D92" s="93"/>
      <c r="E92" s="252"/>
      <c r="F92" s="197"/>
      <c r="G92" s="197"/>
      <c r="H92" s="197"/>
      <c r="I92" s="204"/>
      <c r="J92" s="250"/>
      <c r="K92" s="198"/>
      <c r="L92" s="198"/>
      <c r="M92" s="198"/>
      <c r="N92" s="205"/>
      <c r="O92" s="248"/>
      <c r="P92" s="199"/>
      <c r="Q92" s="199"/>
      <c r="R92" s="199"/>
      <c r="S92" s="206"/>
      <c r="T92" s="268"/>
      <c r="U92" s="200"/>
      <c r="V92" s="200"/>
      <c r="W92" s="200"/>
      <c r="X92" s="207"/>
      <c r="Y92" s="272"/>
      <c r="Z92" s="226"/>
    </row>
    <row r="93" spans="1:26" ht="12.75" customHeight="1" hidden="1">
      <c r="A93" s="129"/>
      <c r="B93" s="21"/>
      <c r="C93" s="21"/>
      <c r="D93" s="93"/>
      <c r="E93" s="252"/>
      <c r="F93" s="197"/>
      <c r="G93" s="197"/>
      <c r="H93" s="197"/>
      <c r="I93" s="204"/>
      <c r="J93" s="250"/>
      <c r="K93" s="198"/>
      <c r="L93" s="198"/>
      <c r="M93" s="198"/>
      <c r="N93" s="205"/>
      <c r="O93" s="248"/>
      <c r="P93" s="199"/>
      <c r="Q93" s="199"/>
      <c r="R93" s="199"/>
      <c r="S93" s="206"/>
      <c r="T93" s="268"/>
      <c r="U93" s="200"/>
      <c r="V93" s="200"/>
      <c r="W93" s="200"/>
      <c r="X93" s="207"/>
      <c r="Y93" s="272"/>
      <c r="Z93" s="226"/>
    </row>
    <row r="94" spans="1:26" ht="12.75" customHeight="1" hidden="1">
      <c r="A94" s="129"/>
      <c r="B94" s="21"/>
      <c r="C94" s="21"/>
      <c r="D94" s="93"/>
      <c r="E94" s="252"/>
      <c r="F94" s="197"/>
      <c r="G94" s="197"/>
      <c r="H94" s="197"/>
      <c r="I94" s="204"/>
      <c r="J94" s="250"/>
      <c r="K94" s="198"/>
      <c r="L94" s="198"/>
      <c r="M94" s="198"/>
      <c r="N94" s="205"/>
      <c r="O94" s="248"/>
      <c r="P94" s="199"/>
      <c r="Q94" s="199"/>
      <c r="R94" s="199"/>
      <c r="S94" s="206"/>
      <c r="T94" s="268"/>
      <c r="U94" s="200"/>
      <c r="V94" s="200"/>
      <c r="W94" s="200"/>
      <c r="X94" s="207"/>
      <c r="Y94" s="272"/>
      <c r="Z94" s="226"/>
    </row>
    <row r="95" spans="1:26" ht="12.75" customHeight="1" hidden="1">
      <c r="A95" s="129"/>
      <c r="B95" s="21"/>
      <c r="C95" s="21"/>
      <c r="D95" s="93"/>
      <c r="E95" s="252"/>
      <c r="F95" s="197"/>
      <c r="G95" s="197"/>
      <c r="H95" s="197"/>
      <c r="I95" s="204"/>
      <c r="J95" s="250"/>
      <c r="K95" s="198"/>
      <c r="L95" s="198"/>
      <c r="M95" s="198"/>
      <c r="N95" s="205"/>
      <c r="O95" s="248"/>
      <c r="P95" s="199"/>
      <c r="Q95" s="199"/>
      <c r="R95" s="199"/>
      <c r="S95" s="206"/>
      <c r="T95" s="268"/>
      <c r="U95" s="200"/>
      <c r="V95" s="200"/>
      <c r="W95" s="200"/>
      <c r="X95" s="207"/>
      <c r="Y95" s="272"/>
      <c r="Z95" s="226"/>
    </row>
    <row r="96" spans="1:26" ht="12.75" customHeight="1" hidden="1">
      <c r="A96" s="129"/>
      <c r="B96" s="21"/>
      <c r="C96" s="21"/>
      <c r="D96" s="93"/>
      <c r="E96" s="252"/>
      <c r="F96" s="197"/>
      <c r="G96" s="197"/>
      <c r="H96" s="197"/>
      <c r="I96" s="204"/>
      <c r="J96" s="250"/>
      <c r="K96" s="198"/>
      <c r="L96" s="198"/>
      <c r="M96" s="198"/>
      <c r="N96" s="205"/>
      <c r="O96" s="248"/>
      <c r="P96" s="199"/>
      <c r="Q96" s="199"/>
      <c r="R96" s="199"/>
      <c r="S96" s="206"/>
      <c r="T96" s="268"/>
      <c r="U96" s="200"/>
      <c r="V96" s="200"/>
      <c r="W96" s="200"/>
      <c r="X96" s="207"/>
      <c r="Y96" s="272"/>
      <c r="Z96" s="226"/>
    </row>
    <row r="97" spans="1:26" ht="12.75" customHeight="1" hidden="1">
      <c r="A97" s="129"/>
      <c r="B97" s="21"/>
      <c r="C97" s="21"/>
      <c r="D97" s="93"/>
      <c r="E97" s="252"/>
      <c r="F97" s="197"/>
      <c r="G97" s="197"/>
      <c r="H97" s="197"/>
      <c r="I97" s="204"/>
      <c r="J97" s="250"/>
      <c r="K97" s="198"/>
      <c r="L97" s="198"/>
      <c r="M97" s="198"/>
      <c r="N97" s="205"/>
      <c r="O97" s="248"/>
      <c r="P97" s="199"/>
      <c r="Q97" s="199"/>
      <c r="R97" s="199"/>
      <c r="S97" s="206"/>
      <c r="T97" s="268"/>
      <c r="U97" s="200"/>
      <c r="V97" s="200"/>
      <c r="W97" s="200"/>
      <c r="X97" s="207"/>
      <c r="Y97" s="272"/>
      <c r="Z97" s="226"/>
    </row>
    <row r="98" spans="1:26" ht="12.75" customHeight="1" hidden="1">
      <c r="A98" s="129"/>
      <c r="B98" s="21"/>
      <c r="C98" s="21"/>
      <c r="D98" s="93"/>
      <c r="E98" s="252"/>
      <c r="F98" s="197"/>
      <c r="G98" s="197"/>
      <c r="H98" s="197"/>
      <c r="I98" s="204"/>
      <c r="J98" s="250"/>
      <c r="K98" s="198"/>
      <c r="L98" s="198"/>
      <c r="M98" s="198"/>
      <c r="N98" s="205"/>
      <c r="O98" s="248"/>
      <c r="P98" s="199"/>
      <c r="Q98" s="199"/>
      <c r="R98" s="199"/>
      <c r="S98" s="206"/>
      <c r="T98" s="268"/>
      <c r="U98" s="200"/>
      <c r="V98" s="200"/>
      <c r="W98" s="200"/>
      <c r="X98" s="207"/>
      <c r="Y98" s="272"/>
      <c r="Z98" s="226"/>
    </row>
    <row r="99" spans="1:26" ht="12.75" customHeight="1" hidden="1">
      <c r="A99" s="129"/>
      <c r="B99" s="21"/>
      <c r="C99" s="21"/>
      <c r="D99" s="93"/>
      <c r="E99" s="252"/>
      <c r="F99" s="197"/>
      <c r="G99" s="197"/>
      <c r="H99" s="197"/>
      <c r="I99" s="204"/>
      <c r="J99" s="250"/>
      <c r="K99" s="198"/>
      <c r="L99" s="198"/>
      <c r="M99" s="198"/>
      <c r="N99" s="205"/>
      <c r="O99" s="248"/>
      <c r="P99" s="199"/>
      <c r="Q99" s="199"/>
      <c r="R99" s="199"/>
      <c r="S99" s="206"/>
      <c r="T99" s="268"/>
      <c r="U99" s="200"/>
      <c r="V99" s="200"/>
      <c r="W99" s="200"/>
      <c r="X99" s="207"/>
      <c r="Y99" s="272"/>
      <c r="Z99" s="226"/>
    </row>
    <row r="100" spans="1:26" ht="12.75" customHeight="1" hidden="1">
      <c r="A100" s="129"/>
      <c r="B100" s="21"/>
      <c r="C100" s="21"/>
      <c r="D100" s="93"/>
      <c r="E100" s="252"/>
      <c r="F100" s="197"/>
      <c r="G100" s="197"/>
      <c r="H100" s="197"/>
      <c r="I100" s="204"/>
      <c r="J100" s="250"/>
      <c r="K100" s="198"/>
      <c r="L100" s="198"/>
      <c r="M100" s="198"/>
      <c r="N100" s="205"/>
      <c r="O100" s="248"/>
      <c r="P100" s="199"/>
      <c r="Q100" s="199"/>
      <c r="R100" s="199"/>
      <c r="S100" s="206"/>
      <c r="T100" s="268"/>
      <c r="U100" s="200"/>
      <c r="V100" s="200"/>
      <c r="W100" s="200"/>
      <c r="X100" s="207"/>
      <c r="Y100" s="272"/>
      <c r="Z100" s="226"/>
    </row>
    <row r="101" spans="1:26" ht="12.75" customHeight="1" hidden="1">
      <c r="A101" s="129"/>
      <c r="B101" s="21"/>
      <c r="C101" s="21"/>
      <c r="D101" s="93"/>
      <c r="E101" s="252"/>
      <c r="F101" s="197"/>
      <c r="G101" s="197"/>
      <c r="H101" s="197"/>
      <c r="I101" s="204"/>
      <c r="J101" s="250"/>
      <c r="K101" s="198"/>
      <c r="L101" s="198"/>
      <c r="M101" s="198"/>
      <c r="N101" s="205"/>
      <c r="O101" s="248"/>
      <c r="P101" s="199"/>
      <c r="Q101" s="199"/>
      <c r="R101" s="199"/>
      <c r="S101" s="206"/>
      <c r="T101" s="268"/>
      <c r="U101" s="200"/>
      <c r="V101" s="200"/>
      <c r="W101" s="200"/>
      <c r="X101" s="207"/>
      <c r="Y101" s="272"/>
      <c r="Z101" s="226"/>
    </row>
    <row r="102" spans="1:26" ht="12.75" customHeight="1" hidden="1">
      <c r="A102" s="129"/>
      <c r="B102" s="21"/>
      <c r="C102" s="21"/>
      <c r="D102" s="93"/>
      <c r="E102" s="252"/>
      <c r="F102" s="197"/>
      <c r="G102" s="197"/>
      <c r="H102" s="197"/>
      <c r="I102" s="204"/>
      <c r="J102" s="250"/>
      <c r="K102" s="198"/>
      <c r="L102" s="198"/>
      <c r="M102" s="198"/>
      <c r="N102" s="205"/>
      <c r="O102" s="248"/>
      <c r="P102" s="199"/>
      <c r="Q102" s="199"/>
      <c r="R102" s="199"/>
      <c r="S102" s="206"/>
      <c r="T102" s="268"/>
      <c r="U102" s="200"/>
      <c r="V102" s="200"/>
      <c r="W102" s="200"/>
      <c r="X102" s="207"/>
      <c r="Y102" s="272"/>
      <c r="Z102" s="226"/>
    </row>
    <row r="103" spans="1:26" ht="12.75" customHeight="1" hidden="1" thickBot="1">
      <c r="A103" s="130"/>
      <c r="B103" s="131"/>
      <c r="C103" s="131"/>
      <c r="D103" s="132"/>
      <c r="E103" s="253"/>
      <c r="F103" s="133"/>
      <c r="G103" s="133"/>
      <c r="H103" s="133"/>
      <c r="I103" s="134"/>
      <c r="J103" s="254"/>
      <c r="K103" s="135"/>
      <c r="L103" s="135"/>
      <c r="M103" s="135"/>
      <c r="N103" s="136"/>
      <c r="O103" s="255"/>
      <c r="P103" s="137"/>
      <c r="Q103" s="137"/>
      <c r="R103" s="137"/>
      <c r="S103" s="138"/>
      <c r="T103" s="276"/>
      <c r="U103" s="139"/>
      <c r="V103" s="139"/>
      <c r="W103" s="139"/>
      <c r="X103" s="140"/>
      <c r="Y103" s="272"/>
      <c r="Z103" s="226"/>
    </row>
    <row r="104" spans="1:26" ht="12.75" customHeight="1" hidden="1">
      <c r="A104" s="22"/>
      <c r="B104" s="22"/>
      <c r="C104" s="22"/>
      <c r="D104" s="22"/>
      <c r="E104" s="237"/>
      <c r="F104" s="23"/>
      <c r="G104" s="23"/>
      <c r="H104" s="23"/>
      <c r="I104" s="23"/>
      <c r="J104" s="237"/>
      <c r="K104" s="23"/>
      <c r="L104" s="23"/>
      <c r="M104" s="23"/>
      <c r="N104" s="23"/>
      <c r="O104" s="237"/>
      <c r="P104" s="23"/>
      <c r="Q104" s="23"/>
      <c r="R104" s="23"/>
      <c r="S104" s="23"/>
      <c r="T104" s="237"/>
      <c r="U104" s="23"/>
      <c r="V104" s="23"/>
      <c r="W104" s="23"/>
      <c r="X104" s="23"/>
      <c r="Y104" s="23"/>
      <c r="Z104" s="24"/>
    </row>
    <row r="105" spans="1:26" ht="12.75" customHeight="1" hidden="1">
      <c r="A105" s="22"/>
      <c r="B105" s="22"/>
      <c r="C105" s="22"/>
      <c r="D105" s="22"/>
      <c r="E105" s="237"/>
      <c r="F105" s="23"/>
      <c r="G105" s="23"/>
      <c r="H105" s="23"/>
      <c r="I105" s="23"/>
      <c r="J105" s="237"/>
      <c r="K105" s="23"/>
      <c r="L105" s="23"/>
      <c r="M105" s="23"/>
      <c r="N105" s="23"/>
      <c r="O105" s="237"/>
      <c r="P105" s="23"/>
      <c r="Q105" s="23"/>
      <c r="R105" s="23"/>
      <c r="S105" s="23"/>
      <c r="T105" s="237"/>
      <c r="U105" s="23"/>
      <c r="V105" s="23"/>
      <c r="W105" s="23"/>
      <c r="X105" s="23"/>
      <c r="Y105" s="23"/>
      <c r="Z105" s="24"/>
    </row>
    <row r="106" spans="1:26" ht="12.75" customHeight="1" hidden="1">
      <c r="A106" s="22"/>
      <c r="B106" s="22"/>
      <c r="C106" s="22"/>
      <c r="D106" s="22"/>
      <c r="E106" s="237"/>
      <c r="F106" s="23"/>
      <c r="G106" s="23"/>
      <c r="H106" s="23"/>
      <c r="I106" s="23"/>
      <c r="J106" s="237"/>
      <c r="K106" s="23"/>
      <c r="L106" s="23"/>
      <c r="M106" s="23"/>
      <c r="N106" s="23"/>
      <c r="O106" s="237"/>
      <c r="P106" s="23"/>
      <c r="Q106" s="23"/>
      <c r="R106" s="23"/>
      <c r="S106" s="23"/>
      <c r="T106" s="237"/>
      <c r="U106" s="23"/>
      <c r="V106" s="23"/>
      <c r="W106" s="23"/>
      <c r="X106" s="23"/>
      <c r="Y106" s="23"/>
      <c r="Z106" s="24"/>
    </row>
    <row r="107" spans="1:26" ht="12.75" customHeight="1" hidden="1">
      <c r="A107" s="22"/>
      <c r="B107" s="22"/>
      <c r="C107" s="22"/>
      <c r="D107" s="22"/>
      <c r="E107" s="237"/>
      <c r="F107" s="23"/>
      <c r="G107" s="23"/>
      <c r="H107" s="23"/>
      <c r="I107" s="23"/>
      <c r="J107" s="237"/>
      <c r="K107" s="23"/>
      <c r="L107" s="23"/>
      <c r="M107" s="23"/>
      <c r="N107" s="23"/>
      <c r="O107" s="237"/>
      <c r="P107" s="23"/>
      <c r="Q107" s="23"/>
      <c r="R107" s="23"/>
      <c r="S107" s="23"/>
      <c r="T107" s="237"/>
      <c r="U107" s="23"/>
      <c r="V107" s="23"/>
      <c r="W107" s="23"/>
      <c r="X107" s="23"/>
      <c r="Y107" s="23"/>
      <c r="Z107" s="24"/>
    </row>
    <row r="108" spans="1:26" ht="12.75" customHeight="1" hidden="1">
      <c r="A108" s="22"/>
      <c r="B108" s="22"/>
      <c r="C108" s="22"/>
      <c r="D108" s="22"/>
      <c r="E108" s="237"/>
      <c r="F108" s="23"/>
      <c r="G108" s="23"/>
      <c r="H108" s="23"/>
      <c r="I108" s="23"/>
      <c r="J108" s="237"/>
      <c r="K108" s="23"/>
      <c r="L108" s="23"/>
      <c r="M108" s="23"/>
      <c r="N108" s="23"/>
      <c r="O108" s="237"/>
      <c r="P108" s="23"/>
      <c r="Q108" s="23"/>
      <c r="R108" s="23"/>
      <c r="S108" s="23"/>
      <c r="T108" s="237"/>
      <c r="U108" s="23"/>
      <c r="V108" s="23"/>
      <c r="W108" s="23"/>
      <c r="X108" s="23"/>
      <c r="Y108" s="23"/>
      <c r="Z108" s="24"/>
    </row>
    <row r="109" spans="1:26" ht="12.75" customHeight="1" hidden="1">
      <c r="A109" s="22"/>
      <c r="B109" s="22"/>
      <c r="C109" s="22"/>
      <c r="D109" s="22"/>
      <c r="E109" s="237"/>
      <c r="F109" s="23"/>
      <c r="G109" s="23"/>
      <c r="H109" s="23"/>
      <c r="I109" s="23"/>
      <c r="J109" s="237"/>
      <c r="K109" s="23"/>
      <c r="L109" s="23"/>
      <c r="M109" s="23"/>
      <c r="N109" s="23"/>
      <c r="O109" s="237"/>
      <c r="P109" s="23"/>
      <c r="Q109" s="23"/>
      <c r="R109" s="23"/>
      <c r="S109" s="23"/>
      <c r="T109" s="237"/>
      <c r="U109" s="23"/>
      <c r="V109" s="23"/>
      <c r="W109" s="23"/>
      <c r="X109" s="23"/>
      <c r="Y109" s="23"/>
      <c r="Z109" s="24"/>
    </row>
    <row r="110" spans="1:26" ht="12.75" customHeight="1" hidden="1">
      <c r="A110" s="22"/>
      <c r="B110" s="22"/>
      <c r="C110" s="22"/>
      <c r="D110" s="22"/>
      <c r="E110" s="237"/>
      <c r="F110" s="23"/>
      <c r="G110" s="23"/>
      <c r="H110" s="23"/>
      <c r="I110" s="23"/>
      <c r="J110" s="237"/>
      <c r="K110" s="23"/>
      <c r="L110" s="23"/>
      <c r="M110" s="23"/>
      <c r="N110" s="23"/>
      <c r="O110" s="237"/>
      <c r="P110" s="23"/>
      <c r="Q110" s="23"/>
      <c r="R110" s="23"/>
      <c r="S110" s="23"/>
      <c r="T110" s="237"/>
      <c r="U110" s="23"/>
      <c r="V110" s="23"/>
      <c r="W110" s="23"/>
      <c r="X110" s="23"/>
      <c r="Y110" s="23"/>
      <c r="Z110" s="24"/>
    </row>
    <row r="111" spans="1:26" ht="12.75" customHeight="1" hidden="1">
      <c r="A111" s="22"/>
      <c r="B111" s="22"/>
      <c r="C111" s="22"/>
      <c r="D111" s="22"/>
      <c r="E111" s="237"/>
      <c r="F111" s="23"/>
      <c r="G111" s="23"/>
      <c r="H111" s="23"/>
      <c r="I111" s="23"/>
      <c r="J111" s="237"/>
      <c r="K111" s="23"/>
      <c r="L111" s="23"/>
      <c r="M111" s="23"/>
      <c r="N111" s="23"/>
      <c r="O111" s="237"/>
      <c r="P111" s="23"/>
      <c r="Q111" s="23"/>
      <c r="R111" s="23"/>
      <c r="S111" s="23"/>
      <c r="T111" s="237"/>
      <c r="U111" s="23"/>
      <c r="V111" s="23"/>
      <c r="W111" s="23"/>
      <c r="X111" s="23"/>
      <c r="Y111" s="23"/>
      <c r="Z111" s="24"/>
    </row>
    <row r="112" spans="1:26" ht="12.75" customHeight="1" hidden="1">
      <c r="A112" s="22"/>
      <c r="B112" s="22"/>
      <c r="C112" s="22"/>
      <c r="D112" s="22"/>
      <c r="E112" s="237"/>
      <c r="F112" s="23"/>
      <c r="G112" s="23"/>
      <c r="H112" s="23"/>
      <c r="I112" s="23"/>
      <c r="J112" s="237"/>
      <c r="K112" s="23"/>
      <c r="L112" s="23"/>
      <c r="M112" s="23"/>
      <c r="N112" s="23"/>
      <c r="O112" s="237"/>
      <c r="P112" s="23"/>
      <c r="Q112" s="23"/>
      <c r="R112" s="23"/>
      <c r="S112" s="23"/>
      <c r="T112" s="237"/>
      <c r="U112" s="23"/>
      <c r="V112" s="23"/>
      <c r="W112" s="23"/>
      <c r="X112" s="23"/>
      <c r="Y112" s="23"/>
      <c r="Z112" s="24"/>
    </row>
    <row r="113" spans="1:26" ht="12.75" customHeight="1" hidden="1">
      <c r="A113" s="22"/>
      <c r="B113" s="22"/>
      <c r="C113" s="22"/>
      <c r="D113" s="22"/>
      <c r="E113" s="237"/>
      <c r="F113" s="23"/>
      <c r="G113" s="23"/>
      <c r="H113" s="23"/>
      <c r="I113" s="23"/>
      <c r="J113" s="237"/>
      <c r="K113" s="23"/>
      <c r="L113" s="23"/>
      <c r="M113" s="23"/>
      <c r="N113" s="23"/>
      <c r="O113" s="237"/>
      <c r="P113" s="23"/>
      <c r="Q113" s="23"/>
      <c r="R113" s="23"/>
      <c r="S113" s="23"/>
      <c r="T113" s="237"/>
      <c r="U113" s="23"/>
      <c r="V113" s="23"/>
      <c r="W113" s="23"/>
      <c r="X113" s="23"/>
      <c r="Y113" s="23"/>
      <c r="Z113" s="24"/>
    </row>
    <row r="114" spans="1:16" ht="12.75" customHeight="1" hidden="1">
      <c r="A114" s="15"/>
      <c r="B114" s="15"/>
      <c r="C114" s="15"/>
      <c r="D114" s="15"/>
      <c r="F114" s="14"/>
      <c r="G114" s="14"/>
      <c r="H114" s="14"/>
      <c r="I114" s="14"/>
      <c r="K114" s="14"/>
      <c r="L114" s="14"/>
      <c r="M114" s="14"/>
      <c r="N114" s="14"/>
      <c r="P114" s="14"/>
    </row>
    <row r="115" spans="1:16" ht="12.75" customHeight="1" hidden="1">
      <c r="A115" s="15"/>
      <c r="B115" s="15"/>
      <c r="C115" s="15"/>
      <c r="D115" s="15"/>
      <c r="F115" s="14"/>
      <c r="G115" s="14"/>
      <c r="H115" s="14"/>
      <c r="I115" s="14"/>
      <c r="K115" s="14"/>
      <c r="L115" s="14"/>
      <c r="M115" s="14"/>
      <c r="N115" s="14"/>
      <c r="P115" s="14"/>
    </row>
    <row r="116" spans="1:16" ht="12.75" customHeight="1" hidden="1">
      <c r="A116" s="15"/>
      <c r="B116" s="15"/>
      <c r="C116" s="15"/>
      <c r="D116" s="15"/>
      <c r="F116" s="14"/>
      <c r="G116" s="14"/>
      <c r="H116" s="14"/>
      <c r="I116" s="14"/>
      <c r="K116" s="14"/>
      <c r="L116" s="14"/>
      <c r="M116" s="14"/>
      <c r="N116" s="14"/>
      <c r="P116" s="14"/>
    </row>
    <row r="117" spans="1:16" ht="27" customHeight="1">
      <c r="A117" s="15"/>
      <c r="B117" s="15"/>
      <c r="C117" s="15"/>
      <c r="D117" s="15"/>
      <c r="F117" s="14"/>
      <c r="G117" s="14"/>
      <c r="H117" s="14"/>
      <c r="I117" s="14"/>
      <c r="K117" s="14"/>
      <c r="L117" s="14"/>
      <c r="M117" s="14"/>
      <c r="N117" s="14"/>
      <c r="P117" s="14"/>
    </row>
    <row r="118" spans="1:16" ht="20.25" customHeight="1" thickBot="1">
      <c r="A118" s="25" t="s">
        <v>17</v>
      </c>
      <c r="B118" s="26"/>
      <c r="C118" s="27"/>
      <c r="D118" s="26"/>
      <c r="E118" s="27"/>
      <c r="F118" s="28"/>
      <c r="G118" s="28"/>
      <c r="H118" s="28"/>
      <c r="I118" s="28"/>
      <c r="J118" s="27"/>
      <c r="K118" s="28"/>
      <c r="L118" s="28"/>
      <c r="M118" s="28"/>
      <c r="N118" s="28"/>
      <c r="O118" s="27"/>
      <c r="P118" s="28"/>
    </row>
    <row r="119" spans="1:26" ht="12.75" customHeight="1">
      <c r="A119" s="19"/>
      <c r="B119" s="19"/>
      <c r="C119" s="20"/>
      <c r="D119" s="19"/>
      <c r="E119" s="233" t="s">
        <v>4</v>
      </c>
      <c r="F119" s="97"/>
      <c r="G119" s="98"/>
      <c r="H119" s="98"/>
      <c r="I119" s="97"/>
      <c r="J119" s="238" t="s">
        <v>5</v>
      </c>
      <c r="K119" s="105"/>
      <c r="L119" s="106"/>
      <c r="M119" s="106"/>
      <c r="N119" s="107"/>
      <c r="O119" s="274" t="s">
        <v>6</v>
      </c>
      <c r="P119" s="113"/>
      <c r="Q119" s="114"/>
      <c r="R119" s="114"/>
      <c r="S119" s="113"/>
      <c r="T119" s="245" t="s">
        <v>7</v>
      </c>
      <c r="U119" s="118"/>
      <c r="V119" s="119"/>
      <c r="W119" s="119"/>
      <c r="X119" s="120"/>
      <c r="Y119" s="15"/>
      <c r="Z119" s="15"/>
    </row>
    <row r="120" spans="1:26" ht="12.75" customHeight="1" thickBot="1">
      <c r="A120" s="19"/>
      <c r="B120" s="19"/>
      <c r="C120" s="20"/>
      <c r="D120" s="19"/>
      <c r="E120" s="234"/>
      <c r="F120" s="100"/>
      <c r="G120" s="101"/>
      <c r="H120" s="101"/>
      <c r="I120" s="100"/>
      <c r="J120" s="239"/>
      <c r="K120" s="108"/>
      <c r="L120" s="109"/>
      <c r="M120" s="109"/>
      <c r="N120" s="110"/>
      <c r="O120" s="275"/>
      <c r="P120" s="115"/>
      <c r="Q120" s="116"/>
      <c r="R120" s="116"/>
      <c r="S120" s="115"/>
      <c r="T120" s="246"/>
      <c r="U120" s="121"/>
      <c r="V120" s="122"/>
      <c r="W120" s="122"/>
      <c r="X120" s="123"/>
      <c r="Y120" s="15"/>
      <c r="Z120" s="15"/>
    </row>
    <row r="121" spans="1:26" ht="12.75" customHeight="1" thickBot="1">
      <c r="A121" s="388" t="s">
        <v>0</v>
      </c>
      <c r="B121" s="389" t="s">
        <v>1</v>
      </c>
      <c r="C121" s="390" t="s">
        <v>2</v>
      </c>
      <c r="D121" s="391" t="s">
        <v>3</v>
      </c>
      <c r="E121" s="392" t="s">
        <v>22</v>
      </c>
      <c r="F121" s="393" t="s">
        <v>11</v>
      </c>
      <c r="G121" s="394" t="s">
        <v>12</v>
      </c>
      <c r="H121" s="394" t="s">
        <v>15</v>
      </c>
      <c r="I121" s="439" t="s">
        <v>10</v>
      </c>
      <c r="J121" s="396" t="s">
        <v>22</v>
      </c>
      <c r="K121" s="397" t="s">
        <v>11</v>
      </c>
      <c r="L121" s="398" t="s">
        <v>12</v>
      </c>
      <c r="M121" s="398" t="s">
        <v>15</v>
      </c>
      <c r="N121" s="399" t="s">
        <v>10</v>
      </c>
      <c r="O121" s="400" t="s">
        <v>22</v>
      </c>
      <c r="P121" s="401" t="s">
        <v>11</v>
      </c>
      <c r="Q121" s="402" t="s">
        <v>12</v>
      </c>
      <c r="R121" s="402" t="s">
        <v>15</v>
      </c>
      <c r="S121" s="403" t="s">
        <v>10</v>
      </c>
      <c r="T121" s="404" t="s">
        <v>22</v>
      </c>
      <c r="U121" s="405" t="s">
        <v>11</v>
      </c>
      <c r="V121" s="406" t="s">
        <v>12</v>
      </c>
      <c r="W121" s="406" t="s">
        <v>15</v>
      </c>
      <c r="X121" s="407" t="s">
        <v>10</v>
      </c>
      <c r="Y121" s="408" t="s">
        <v>8</v>
      </c>
      <c r="Z121" s="409" t="s">
        <v>9</v>
      </c>
    </row>
    <row r="122" spans="1:26" ht="12.75" customHeight="1">
      <c r="A122" s="483" t="str">
        <f>'2.4.13'!A25</f>
        <v>Joelle</v>
      </c>
      <c r="B122" s="484" t="str">
        <f>'2.4.13'!B25</f>
        <v>Bär</v>
      </c>
      <c r="C122" s="484" t="str">
        <f>'2.4.13'!C25</f>
        <v>01</v>
      </c>
      <c r="D122" s="489" t="str">
        <f>'2.4.13'!D25</f>
        <v>BV 09 Drabenderhöhe</v>
      </c>
      <c r="E122" s="277"/>
      <c r="F122" s="278"/>
      <c r="G122" s="278"/>
      <c r="H122" s="278"/>
      <c r="I122" s="445"/>
      <c r="J122" s="442"/>
      <c r="K122" s="281"/>
      <c r="L122" s="281"/>
      <c r="M122" s="281"/>
      <c r="N122" s="448"/>
      <c r="O122" s="454"/>
      <c r="P122" s="284"/>
      <c r="Q122" s="284"/>
      <c r="R122" s="284"/>
      <c r="S122" s="455"/>
      <c r="T122" s="286"/>
      <c r="U122" s="287"/>
      <c r="V122" s="287"/>
      <c r="W122" s="287"/>
      <c r="X122" s="288"/>
      <c r="Y122" s="429"/>
      <c r="Z122" s="433"/>
    </row>
    <row r="123" spans="1:26" ht="12.75" customHeight="1">
      <c r="A123" s="201" t="str">
        <f>'2.4.13'!A23</f>
        <v>Lea</v>
      </c>
      <c r="B123" s="410" t="str">
        <f>'2.4.13'!B23</f>
        <v>Wester</v>
      </c>
      <c r="C123" s="410" t="str">
        <f>'2.4.13'!C23</f>
        <v>01</v>
      </c>
      <c r="D123" s="441" t="str">
        <f>'2.4.13'!D23</f>
        <v>TSV Much</v>
      </c>
      <c r="E123" s="446" t="str">
        <f>'2.4.13'!E23</f>
        <v>7</v>
      </c>
      <c r="F123" s="197">
        <f>'2.4.13'!F23</f>
        <v>7</v>
      </c>
      <c r="G123" s="197">
        <f>'2.4.13'!I23</f>
        <v>9.2</v>
      </c>
      <c r="H123" s="197">
        <f>'2.4.13'!J23</f>
        <v>0</v>
      </c>
      <c r="I123" s="204">
        <f>'2.4.13'!K23</f>
        <v>16.2</v>
      </c>
      <c r="J123" s="443" t="str">
        <f>'2.4.13'!L23</f>
        <v>6</v>
      </c>
      <c r="K123" s="198">
        <f>'2.4.13'!M23</f>
        <v>6</v>
      </c>
      <c r="L123" s="198">
        <f>'2.4.13'!P23</f>
        <v>9.2</v>
      </c>
      <c r="M123" s="198">
        <f>'2.4.13'!Q23</f>
        <v>0</v>
      </c>
      <c r="N123" s="449">
        <f>'2.4.13'!R23</f>
        <v>15.2</v>
      </c>
      <c r="O123" s="456">
        <f>'2.4.13'!S23</f>
        <v>6</v>
      </c>
      <c r="P123" s="199">
        <f>'2.4.13'!T23</f>
        <v>6</v>
      </c>
      <c r="Q123" s="199">
        <f>'2.4.13'!W23</f>
        <v>8.9</v>
      </c>
      <c r="R123" s="199">
        <f>'2.4.13'!X23</f>
        <v>0</v>
      </c>
      <c r="S123" s="457">
        <f>'2.4.13'!Y23</f>
        <v>14.9</v>
      </c>
      <c r="T123" s="432" t="str">
        <f>'2.4.13'!Z23</f>
        <v>7</v>
      </c>
      <c r="U123" s="200">
        <f>'2.4.13'!AA23</f>
        <v>7</v>
      </c>
      <c r="V123" s="200">
        <f>'2.4.13'!AD23</f>
        <v>9.3</v>
      </c>
      <c r="W123" s="200">
        <f>'2.4.13'!AE23</f>
        <v>0</v>
      </c>
      <c r="X123" s="207">
        <f>'2.4.13'!AF23</f>
        <v>16.3</v>
      </c>
      <c r="Y123" s="430">
        <f>'2.4.13'!AG23</f>
        <v>62.599999999999994</v>
      </c>
      <c r="Z123" s="434">
        <f>'2.4.13'!AH23</f>
        <v>1</v>
      </c>
    </row>
    <row r="124" spans="1:26" ht="12.75" customHeight="1">
      <c r="A124" s="201" t="str">
        <f>'2.4.13'!A12</f>
        <v>Jule</v>
      </c>
      <c r="B124" s="410" t="str">
        <f>'2.4.13'!B12</f>
        <v>Kaufmann</v>
      </c>
      <c r="C124" s="410" t="str">
        <f>'2.4.13'!C12</f>
        <v>02</v>
      </c>
      <c r="D124" s="441" t="str">
        <f>'2.4.13'!D12</f>
        <v>SSV Nümbrecht-Turnen</v>
      </c>
      <c r="E124" s="446">
        <f>'2.4.13'!E12</f>
        <v>7</v>
      </c>
      <c r="F124" s="197">
        <f>'2.4.13'!F12</f>
        <v>7</v>
      </c>
      <c r="G124" s="197">
        <f>'2.4.13'!I12</f>
        <v>8.75</v>
      </c>
      <c r="H124" s="197">
        <f>'2.4.13'!J12</f>
        <v>0</v>
      </c>
      <c r="I124" s="204">
        <f>'2.4.13'!K12</f>
        <v>15.75</v>
      </c>
      <c r="J124" s="443">
        <f>'2.4.13'!L12</f>
        <v>7</v>
      </c>
      <c r="K124" s="198">
        <f>'2.4.13'!M12</f>
        <v>7</v>
      </c>
      <c r="L124" s="198">
        <f>'2.4.13'!P12</f>
        <v>9.15</v>
      </c>
      <c r="M124" s="198">
        <f>'2.4.13'!Q12</f>
        <v>0</v>
      </c>
      <c r="N124" s="449">
        <f>'2.4.13'!R12</f>
        <v>16.15</v>
      </c>
      <c r="O124" s="456">
        <f>'2.4.13'!S12</f>
        <v>7</v>
      </c>
      <c r="P124" s="199">
        <f>'2.4.13'!T12</f>
        <v>7</v>
      </c>
      <c r="Q124" s="199">
        <f>'2.4.13'!W12</f>
        <v>7.8</v>
      </c>
      <c r="R124" s="199">
        <f>'2.4.13'!X12</f>
        <v>0</v>
      </c>
      <c r="S124" s="457">
        <f>'2.4.13'!Y12</f>
        <v>14.8</v>
      </c>
      <c r="T124" s="432">
        <f>'2.4.13'!Z12</f>
        <v>7</v>
      </c>
      <c r="U124" s="200">
        <f>'2.4.13'!AA12</f>
        <v>7</v>
      </c>
      <c r="V124" s="200">
        <f>'2.4.13'!AD12</f>
        <v>8.35</v>
      </c>
      <c r="W124" s="200">
        <f>'2.4.13'!AE12</f>
        <v>0</v>
      </c>
      <c r="X124" s="207">
        <f>'2.4.13'!AF12</f>
        <v>15.35</v>
      </c>
      <c r="Y124" s="430">
        <f>'2.4.13'!AG12</f>
        <v>62.050000000000004</v>
      </c>
      <c r="Z124" s="434">
        <f>'2.4.13'!AH12</f>
        <v>2</v>
      </c>
    </row>
    <row r="125" spans="1:26" ht="12.75" customHeight="1">
      <c r="A125" s="201" t="str">
        <f>'2.4.13'!A26</f>
        <v>Andrea</v>
      </c>
      <c r="B125" s="410" t="str">
        <f>'2.4.13'!B26</f>
        <v>Auner</v>
      </c>
      <c r="C125" s="410" t="str">
        <f>'2.4.13'!C26</f>
        <v>01</v>
      </c>
      <c r="D125" s="441" t="str">
        <f>'2.4.13'!D26</f>
        <v>BV 09 Drabenderhöhe</v>
      </c>
      <c r="E125" s="446" t="str">
        <f>'2.4.13'!E26</f>
        <v>7T</v>
      </c>
      <c r="F125" s="197">
        <f>'2.4.13'!F26</f>
        <v>7</v>
      </c>
      <c r="G125" s="197">
        <f>'2.4.13'!I26</f>
        <v>9.05</v>
      </c>
      <c r="H125" s="197">
        <f>'2.4.13'!J26</f>
        <v>0</v>
      </c>
      <c r="I125" s="204">
        <f>'2.4.13'!K26</f>
        <v>16.05</v>
      </c>
      <c r="J125" s="443" t="str">
        <f>'2.4.13'!L26</f>
        <v>6</v>
      </c>
      <c r="K125" s="198">
        <f>'2.4.13'!M26</f>
        <v>6</v>
      </c>
      <c r="L125" s="198">
        <f>'2.4.13'!P26</f>
        <v>6.9</v>
      </c>
      <c r="M125" s="198">
        <f>'2.4.13'!Q26</f>
        <v>0</v>
      </c>
      <c r="N125" s="449">
        <f>'2.4.13'!R26</f>
        <v>12.9</v>
      </c>
      <c r="O125" s="456" t="str">
        <f>'2.4.13'!S26</f>
        <v>7</v>
      </c>
      <c r="P125" s="199">
        <f>'2.4.13'!T26</f>
        <v>7</v>
      </c>
      <c r="Q125" s="199">
        <f>'2.4.13'!W26</f>
        <v>9.15</v>
      </c>
      <c r="R125" s="199">
        <f>'2.4.13'!X26</f>
        <v>0</v>
      </c>
      <c r="S125" s="457">
        <f>'2.4.13'!Y26</f>
        <v>16.15</v>
      </c>
      <c r="T125" s="432" t="str">
        <f>'2.4.13'!Z26</f>
        <v>7</v>
      </c>
      <c r="U125" s="200">
        <f>'2.4.13'!AA26</f>
        <v>7</v>
      </c>
      <c r="V125" s="200">
        <f>'2.4.13'!AD26</f>
        <v>9</v>
      </c>
      <c r="W125" s="200">
        <f>'2.4.13'!AE26</f>
        <v>0</v>
      </c>
      <c r="X125" s="207">
        <f>'2.4.13'!AF26</f>
        <v>16</v>
      </c>
      <c r="Y125" s="430">
        <f>'2.4.13'!AG26</f>
        <v>61.1</v>
      </c>
      <c r="Z125" s="434">
        <f>'2.4.13'!AH26</f>
        <v>3</v>
      </c>
    </row>
    <row r="126" spans="1:26" ht="12.75" customHeight="1">
      <c r="A126" s="201" t="str">
        <f>'2.4.13'!A27</f>
        <v>Jana</v>
      </c>
      <c r="B126" s="410" t="str">
        <f>'2.4.13'!B27</f>
        <v>Ottinger</v>
      </c>
      <c r="C126" s="410" t="str">
        <f>'2.4.13'!C27</f>
        <v>01</v>
      </c>
      <c r="D126" s="441" t="str">
        <f>'2.4.13'!D27</f>
        <v>BV 09 Drabenderhöhe</v>
      </c>
      <c r="E126" s="446" t="str">
        <f>'2.4.13'!E27</f>
        <v>6</v>
      </c>
      <c r="F126" s="197">
        <f>'2.4.13'!F27</f>
        <v>6</v>
      </c>
      <c r="G126" s="197">
        <f>'2.4.13'!I27</f>
        <v>8.95</v>
      </c>
      <c r="H126" s="197">
        <f>'2.4.13'!J27</f>
        <v>0</v>
      </c>
      <c r="I126" s="204">
        <f>'2.4.13'!K27</f>
        <v>14.95</v>
      </c>
      <c r="J126" s="443" t="str">
        <f>'2.4.13'!L27</f>
        <v>6</v>
      </c>
      <c r="K126" s="198">
        <f>'2.4.13'!M27</f>
        <v>6</v>
      </c>
      <c r="L126" s="198">
        <f>'2.4.13'!P27</f>
        <v>8.2</v>
      </c>
      <c r="M126" s="198">
        <f>'2.4.13'!Q27</f>
        <v>0</v>
      </c>
      <c r="N126" s="449">
        <f>'2.4.13'!R27</f>
        <v>14.2</v>
      </c>
      <c r="O126" s="456" t="str">
        <f>'2.4.13'!S27</f>
        <v>6</v>
      </c>
      <c r="P126" s="199">
        <f>'2.4.13'!T27</f>
        <v>5.5</v>
      </c>
      <c r="Q126" s="199">
        <f>'2.4.13'!W27</f>
        <v>9.4</v>
      </c>
      <c r="R126" s="199">
        <f>'2.4.13'!X27</f>
        <v>0</v>
      </c>
      <c r="S126" s="457">
        <f>'2.4.13'!Y27</f>
        <v>14.9</v>
      </c>
      <c r="T126" s="432" t="str">
        <f>'2.4.13'!Z27</f>
        <v>7</v>
      </c>
      <c r="U126" s="200">
        <f>'2.4.13'!AA27</f>
        <v>7</v>
      </c>
      <c r="V126" s="200">
        <f>'2.4.13'!AD27</f>
        <v>9.05</v>
      </c>
      <c r="W126" s="200">
        <f>'2.4.13'!AE27</f>
        <v>0</v>
      </c>
      <c r="X126" s="207">
        <f>'2.4.13'!AF27</f>
        <v>16.05</v>
      </c>
      <c r="Y126" s="430">
        <f>'2.4.13'!AG27</f>
        <v>60.099999999999994</v>
      </c>
      <c r="Z126" s="434">
        <f>'2.4.13'!AH27</f>
        <v>4</v>
      </c>
    </row>
    <row r="127" spans="1:26" ht="12.75" customHeight="1">
      <c r="A127" s="201" t="str">
        <f>'2.4.13'!A19</f>
        <v>Nicoletta</v>
      </c>
      <c r="B127" s="410" t="str">
        <f>'2.4.13'!B19</f>
        <v>Neumann</v>
      </c>
      <c r="C127" s="410" t="str">
        <f>'2.4.13'!C19</f>
        <v>01</v>
      </c>
      <c r="D127" s="441" t="str">
        <f>'2.4.13'!D19</f>
        <v>TV Hülsenbusch</v>
      </c>
      <c r="E127" s="446">
        <f>'2.4.13'!E19</f>
        <v>7</v>
      </c>
      <c r="F127" s="197">
        <f>'2.4.13'!F19</f>
        <v>7</v>
      </c>
      <c r="G127" s="197">
        <f>'2.4.13'!I19</f>
        <v>7.95</v>
      </c>
      <c r="H127" s="197">
        <f>'2.4.13'!J19</f>
        <v>0</v>
      </c>
      <c r="I127" s="204">
        <f>'2.4.13'!K19</f>
        <v>14.95</v>
      </c>
      <c r="J127" s="443">
        <f>'2.4.13'!L19</f>
        <v>5</v>
      </c>
      <c r="K127" s="198">
        <f>'2.4.13'!M19</f>
        <v>5</v>
      </c>
      <c r="L127" s="198">
        <f>'2.4.13'!P19</f>
        <v>8.9</v>
      </c>
      <c r="M127" s="198">
        <f>'2.4.13'!Q19</f>
        <v>0</v>
      </c>
      <c r="N127" s="449">
        <f>'2.4.13'!R19</f>
        <v>13.9</v>
      </c>
      <c r="O127" s="456">
        <f>'2.4.13'!S19</f>
        <v>7</v>
      </c>
      <c r="P127" s="199">
        <f>'2.4.13'!T19</f>
        <v>7</v>
      </c>
      <c r="Q127" s="199">
        <f>'2.4.13'!W19</f>
        <v>8.4</v>
      </c>
      <c r="R127" s="199">
        <f>'2.4.13'!X19</f>
        <v>0</v>
      </c>
      <c r="S127" s="457">
        <f>'2.4.13'!Y19</f>
        <v>15.4</v>
      </c>
      <c r="T127" s="432">
        <f>'2.4.13'!Z19</f>
        <v>7</v>
      </c>
      <c r="U127" s="200">
        <f>'2.4.13'!AA19</f>
        <v>7</v>
      </c>
      <c r="V127" s="200">
        <f>'2.4.13'!AD19</f>
        <v>8.1</v>
      </c>
      <c r="W127" s="200">
        <f>'2.4.13'!AE19</f>
        <v>0</v>
      </c>
      <c r="X127" s="207">
        <f>'2.4.13'!AF19</f>
        <v>15.1</v>
      </c>
      <c r="Y127" s="430">
        <f>'2.4.13'!AG19</f>
        <v>59.35</v>
      </c>
      <c r="Z127" s="434">
        <f>'2.4.13'!AH19</f>
        <v>5</v>
      </c>
    </row>
    <row r="128" spans="1:26" ht="12.75" customHeight="1">
      <c r="A128" s="201" t="str">
        <f>'2.4.13'!A16</f>
        <v>Anna</v>
      </c>
      <c r="B128" s="410" t="str">
        <f>'2.4.13'!B16</f>
        <v>Lehrmann</v>
      </c>
      <c r="C128" s="410" t="str">
        <f>'2.4.13'!C16</f>
        <v>01</v>
      </c>
      <c r="D128" s="441" t="str">
        <f>'2.4.13'!D16</f>
        <v>TV Rodt-Müllenbach</v>
      </c>
      <c r="E128" s="446">
        <f>'2.4.13'!E16</f>
        <v>7</v>
      </c>
      <c r="F128" s="197">
        <f>'2.4.13'!F16</f>
        <v>7</v>
      </c>
      <c r="G128" s="197">
        <f>'2.4.13'!I16</f>
        <v>8.55</v>
      </c>
      <c r="H128" s="197">
        <f>'2.4.13'!J16</f>
        <v>0</v>
      </c>
      <c r="I128" s="204">
        <f>'2.4.13'!K16</f>
        <v>15.55</v>
      </c>
      <c r="J128" s="443">
        <f>'2.4.13'!L16</f>
        <v>6</v>
      </c>
      <c r="K128" s="198">
        <f>'2.4.13'!M16</f>
        <v>6</v>
      </c>
      <c r="L128" s="198">
        <f>'2.4.13'!P16</f>
        <v>6.9</v>
      </c>
      <c r="M128" s="198">
        <f>'2.4.13'!Q16</f>
        <v>0</v>
      </c>
      <c r="N128" s="449">
        <f>'2.4.13'!R16</f>
        <v>12.9</v>
      </c>
      <c r="O128" s="456">
        <f>'2.4.13'!S16</f>
        <v>0</v>
      </c>
      <c r="P128" s="199">
        <f>'2.4.13'!T16</f>
        <v>7</v>
      </c>
      <c r="Q128" s="199">
        <f>'2.4.13'!W16</f>
        <v>8.15</v>
      </c>
      <c r="R128" s="199">
        <f>'2.4.13'!X16</f>
        <v>0</v>
      </c>
      <c r="S128" s="457">
        <f>'2.4.13'!Y16</f>
        <v>15.15</v>
      </c>
      <c r="T128" s="432">
        <f>'2.4.13'!Z16</f>
        <v>7</v>
      </c>
      <c r="U128" s="200">
        <f>'2.4.13'!AA16</f>
        <v>6.5</v>
      </c>
      <c r="V128" s="200">
        <f>'2.4.13'!AD16</f>
        <v>8.6</v>
      </c>
      <c r="W128" s="200">
        <f>'2.4.13'!AE16</f>
        <v>0</v>
      </c>
      <c r="X128" s="207">
        <f>'2.4.13'!AF16</f>
        <v>15.1</v>
      </c>
      <c r="Y128" s="430">
        <f>'2.4.13'!AG16</f>
        <v>58.7</v>
      </c>
      <c r="Z128" s="434">
        <f>'2.4.13'!AH16</f>
        <v>6</v>
      </c>
    </row>
    <row r="129" spans="1:26" ht="12.75" customHeight="1">
      <c r="A129" s="201" t="str">
        <f>'2.4.13'!A11</f>
        <v>Sina</v>
      </c>
      <c r="B129" s="410" t="str">
        <f>'2.4.13'!B11</f>
        <v>Karsten</v>
      </c>
      <c r="C129" s="410" t="str">
        <f>'2.4.13'!C11</f>
        <v>01</v>
      </c>
      <c r="D129" s="441" t="str">
        <f>'2.4.13'!D11</f>
        <v>SSV Nümbrecht-Turnen</v>
      </c>
      <c r="E129" s="446">
        <f>'2.4.13'!E11</f>
        <v>7</v>
      </c>
      <c r="F129" s="197">
        <f>'2.4.13'!F11</f>
        <v>7</v>
      </c>
      <c r="G129" s="197">
        <f>'2.4.13'!I11</f>
        <v>7.85</v>
      </c>
      <c r="H129" s="197">
        <f>'2.4.13'!J11</f>
        <v>0</v>
      </c>
      <c r="I129" s="204">
        <f>'2.4.13'!K11</f>
        <v>14.85</v>
      </c>
      <c r="J129" s="443">
        <f>'2.4.13'!L11</f>
        <v>6</v>
      </c>
      <c r="K129" s="198">
        <f>'2.4.13'!M11</f>
        <v>6</v>
      </c>
      <c r="L129" s="198">
        <f>'2.4.13'!P11</f>
        <v>7.35</v>
      </c>
      <c r="M129" s="198">
        <f>'2.4.13'!Q11</f>
        <v>0</v>
      </c>
      <c r="N129" s="449">
        <f>'2.4.13'!R11</f>
        <v>13.35</v>
      </c>
      <c r="O129" s="456">
        <f>'2.4.13'!S11</f>
        <v>7</v>
      </c>
      <c r="P129" s="199">
        <f>'2.4.13'!T11</f>
        <v>7</v>
      </c>
      <c r="Q129" s="199">
        <f>'2.4.13'!W11</f>
        <v>8.55</v>
      </c>
      <c r="R129" s="199">
        <f>'2.4.13'!X11</f>
        <v>0</v>
      </c>
      <c r="S129" s="457">
        <f>'2.4.13'!Y11</f>
        <v>15.55</v>
      </c>
      <c r="T129" s="432">
        <f>'2.4.13'!Z11</f>
        <v>7</v>
      </c>
      <c r="U129" s="200">
        <f>'2.4.13'!AA11</f>
        <v>7</v>
      </c>
      <c r="V129" s="200">
        <f>'2.4.13'!AD11</f>
        <v>7.7</v>
      </c>
      <c r="W129" s="200">
        <f>'2.4.13'!AE11</f>
        <v>0</v>
      </c>
      <c r="X129" s="207">
        <f>'2.4.13'!AF11</f>
        <v>14.7</v>
      </c>
      <c r="Y129" s="430">
        <f>'2.4.13'!AG11</f>
        <v>58.45</v>
      </c>
      <c r="Z129" s="434">
        <f>'2.4.13'!AH11</f>
        <v>7</v>
      </c>
    </row>
    <row r="130" spans="1:26" ht="12.75" customHeight="1">
      <c r="A130" s="201" t="str">
        <f>'2.4.13'!A22</f>
        <v>Gianna</v>
      </c>
      <c r="B130" s="410" t="str">
        <f>'2.4.13'!B22</f>
        <v>Kraut</v>
      </c>
      <c r="C130" s="410" t="str">
        <f>'2.4.13'!C22</f>
        <v>02</v>
      </c>
      <c r="D130" s="441" t="str">
        <f>'2.4.13'!D22</f>
        <v>TSV Much</v>
      </c>
      <c r="E130" s="446" t="str">
        <f>'2.4.13'!E22</f>
        <v>7</v>
      </c>
      <c r="F130" s="197">
        <f>'2.4.13'!F22</f>
        <v>7</v>
      </c>
      <c r="G130" s="197">
        <f>'2.4.13'!I22</f>
        <v>7.55</v>
      </c>
      <c r="H130" s="197">
        <f>'2.4.13'!J22</f>
        <v>0</v>
      </c>
      <c r="I130" s="204">
        <f>'2.4.13'!K22</f>
        <v>14.55</v>
      </c>
      <c r="J130" s="443" t="str">
        <f>'2.4.13'!L22</f>
        <v>6</v>
      </c>
      <c r="K130" s="198">
        <f>'2.4.13'!M22</f>
        <v>6</v>
      </c>
      <c r="L130" s="198">
        <f>'2.4.13'!P22</f>
        <v>7.65</v>
      </c>
      <c r="M130" s="198">
        <f>'2.4.13'!Q22</f>
        <v>0</v>
      </c>
      <c r="N130" s="449">
        <f>'2.4.13'!R22</f>
        <v>13.65</v>
      </c>
      <c r="O130" s="456">
        <f>'2.4.13'!S22</f>
        <v>6</v>
      </c>
      <c r="P130" s="199">
        <f>'2.4.13'!T22</f>
        <v>6</v>
      </c>
      <c r="Q130" s="199">
        <f>'2.4.13'!W22</f>
        <v>8.85</v>
      </c>
      <c r="R130" s="199">
        <f>'2.4.13'!X22</f>
        <v>0</v>
      </c>
      <c r="S130" s="457">
        <f>'2.4.13'!Y22</f>
        <v>14.85</v>
      </c>
      <c r="T130" s="432" t="str">
        <f>'2.4.13'!Z22</f>
        <v>7</v>
      </c>
      <c r="U130" s="200">
        <f>'2.4.13'!AA22</f>
        <v>7</v>
      </c>
      <c r="V130" s="200">
        <f>'2.4.13'!AD22</f>
        <v>8.15</v>
      </c>
      <c r="W130" s="200">
        <f>'2.4.13'!AE22</f>
        <v>0</v>
      </c>
      <c r="X130" s="207">
        <f>'2.4.13'!AF22</f>
        <v>15.15</v>
      </c>
      <c r="Y130" s="430">
        <f>'2.4.13'!AG22</f>
        <v>58.2</v>
      </c>
      <c r="Z130" s="434">
        <f>'2.4.13'!AH22</f>
        <v>8</v>
      </c>
    </row>
    <row r="131" spans="1:26" ht="12.75" customHeight="1">
      <c r="A131" s="201" t="str">
        <f>'2.4.13'!A14</f>
        <v>Indra</v>
      </c>
      <c r="B131" s="410" t="str">
        <f>'2.4.13'!B14</f>
        <v>Kaufmann</v>
      </c>
      <c r="C131" s="410" t="str">
        <f>'2.4.13'!C14</f>
        <v>02</v>
      </c>
      <c r="D131" s="441" t="str">
        <f>'2.4.13'!D14</f>
        <v>TV Rodt-Müllenbach</v>
      </c>
      <c r="E131" s="446">
        <f>'2.4.13'!E14</f>
        <v>7</v>
      </c>
      <c r="F131" s="197">
        <f>'2.4.13'!F14</f>
        <v>7</v>
      </c>
      <c r="G131" s="197">
        <f>'2.4.13'!I14</f>
        <v>8.35</v>
      </c>
      <c r="H131" s="197">
        <f>'2.4.13'!J14</f>
        <v>0</v>
      </c>
      <c r="I131" s="204">
        <f>'2.4.13'!K14</f>
        <v>15.35</v>
      </c>
      <c r="J131" s="443">
        <f>'2.4.13'!L14</f>
        <v>6</v>
      </c>
      <c r="K131" s="198">
        <f>'2.4.13'!M14</f>
        <v>6</v>
      </c>
      <c r="L131" s="198">
        <f>'2.4.13'!P14</f>
        <v>7.5</v>
      </c>
      <c r="M131" s="198">
        <f>'2.4.13'!Q14</f>
        <v>0</v>
      </c>
      <c r="N131" s="449">
        <f>'2.4.13'!R14</f>
        <v>13.5</v>
      </c>
      <c r="O131" s="456">
        <f>'2.4.13'!S14</f>
        <v>0</v>
      </c>
      <c r="P131" s="199">
        <f>'2.4.13'!T14</f>
        <v>5.5</v>
      </c>
      <c r="Q131" s="199">
        <f>'2.4.13'!W14</f>
        <v>8.75</v>
      </c>
      <c r="R131" s="199">
        <f>'2.4.13'!X14</f>
        <v>0</v>
      </c>
      <c r="S131" s="457">
        <f>'2.4.13'!Y14</f>
        <v>14.25</v>
      </c>
      <c r="T131" s="432">
        <f>'2.4.13'!Z14</f>
        <v>6</v>
      </c>
      <c r="U131" s="200">
        <f>'2.4.13'!AA14</f>
        <v>6</v>
      </c>
      <c r="V131" s="200">
        <f>'2.4.13'!AD14</f>
        <v>8.95</v>
      </c>
      <c r="W131" s="200">
        <f>'2.4.13'!AE14</f>
        <v>0</v>
      </c>
      <c r="X131" s="207">
        <f>'2.4.13'!AF14</f>
        <v>14.95</v>
      </c>
      <c r="Y131" s="430">
        <f>'2.4.13'!AG14</f>
        <v>58.05</v>
      </c>
      <c r="Z131" s="434">
        <f>'2.4.13'!AH14</f>
        <v>9</v>
      </c>
    </row>
    <row r="132" spans="1:26" ht="12.75" customHeight="1">
      <c r="A132" s="201" t="str">
        <f>'2.4.13'!A15</f>
        <v>Julia </v>
      </c>
      <c r="B132" s="410" t="str">
        <f>'2.4.13'!B15</f>
        <v>Köchling</v>
      </c>
      <c r="C132" s="410" t="str">
        <f>'2.4.13'!C15</f>
        <v>02</v>
      </c>
      <c r="D132" s="441" t="str">
        <f>'2.4.13'!D15</f>
        <v>TV Rodt-Müllenbach</v>
      </c>
      <c r="E132" s="446">
        <f>'2.4.13'!E15</f>
        <v>7</v>
      </c>
      <c r="F132" s="197">
        <f>'2.4.13'!F15</f>
        <v>7</v>
      </c>
      <c r="G132" s="197">
        <f>'2.4.13'!I15</f>
        <v>8.1</v>
      </c>
      <c r="H132" s="197">
        <f>'2.4.13'!J15</f>
        <v>0</v>
      </c>
      <c r="I132" s="204">
        <f>'2.4.13'!K15</f>
        <v>15.1</v>
      </c>
      <c r="J132" s="443">
        <f>'2.4.13'!L15</f>
        <v>6</v>
      </c>
      <c r="K132" s="198">
        <f>'2.4.13'!M15</f>
        <v>6</v>
      </c>
      <c r="L132" s="198">
        <f>'2.4.13'!P15</f>
        <v>8.85</v>
      </c>
      <c r="M132" s="198">
        <f>'2.4.13'!Q15</f>
        <v>0</v>
      </c>
      <c r="N132" s="449">
        <f>'2.4.13'!R15</f>
        <v>14.85</v>
      </c>
      <c r="O132" s="456">
        <f>'2.4.13'!S15</f>
        <v>0</v>
      </c>
      <c r="P132" s="199">
        <f>'2.4.13'!T15</f>
        <v>5.5</v>
      </c>
      <c r="Q132" s="199">
        <f>'2.4.13'!W15</f>
        <v>8.45</v>
      </c>
      <c r="R132" s="199">
        <f>'2.4.13'!X15</f>
        <v>0</v>
      </c>
      <c r="S132" s="457">
        <f>'2.4.13'!Y15</f>
        <v>13.95</v>
      </c>
      <c r="T132" s="432">
        <f>'2.4.13'!Z15</f>
        <v>7</v>
      </c>
      <c r="U132" s="200">
        <f>'2.4.13'!AA15</f>
        <v>6.2</v>
      </c>
      <c r="V132" s="200">
        <f>'2.4.13'!AD15</f>
        <v>7.85</v>
      </c>
      <c r="W132" s="200">
        <f>'2.4.13'!AE15</f>
        <v>0</v>
      </c>
      <c r="X132" s="207">
        <f>'2.4.13'!AF15</f>
        <v>14.05</v>
      </c>
      <c r="Y132" s="430">
        <f>'2.4.13'!AG15</f>
        <v>57.95</v>
      </c>
      <c r="Z132" s="434">
        <f>'2.4.13'!AH15</f>
        <v>10</v>
      </c>
    </row>
    <row r="133" spans="1:26" ht="12.75" customHeight="1">
      <c r="A133" s="201" t="str">
        <f>'2.4.13'!A13</f>
        <v>Lena</v>
      </c>
      <c r="B133" s="410" t="str">
        <f>'2.4.13'!B13</f>
        <v>Karner</v>
      </c>
      <c r="C133" s="410" t="str">
        <f>'2.4.13'!C13</f>
        <v>02</v>
      </c>
      <c r="D133" s="441" t="str">
        <f>'2.4.13'!D13</f>
        <v>SSV Nümbrecht-Turnen</v>
      </c>
      <c r="E133" s="446">
        <f>'2.4.13'!E13</f>
        <v>6</v>
      </c>
      <c r="F133" s="197">
        <f>'2.4.13'!F13</f>
        <v>6</v>
      </c>
      <c r="G133" s="197">
        <f>'2.4.13'!I13</f>
        <v>8.25</v>
      </c>
      <c r="H133" s="197">
        <f>'2.4.13'!J13</f>
        <v>0</v>
      </c>
      <c r="I133" s="204">
        <f>'2.4.13'!K13</f>
        <v>14.25</v>
      </c>
      <c r="J133" s="443">
        <f>'2.4.13'!L13</f>
        <v>6</v>
      </c>
      <c r="K133" s="198">
        <f>'2.4.13'!M13</f>
        <v>6</v>
      </c>
      <c r="L133" s="198">
        <f>'2.4.13'!P13</f>
        <v>8.8</v>
      </c>
      <c r="M133" s="198">
        <f>'2.4.13'!Q13</f>
        <v>0</v>
      </c>
      <c r="N133" s="449">
        <f>'2.4.13'!R13</f>
        <v>14.8</v>
      </c>
      <c r="O133" s="456">
        <f>'2.4.13'!S13</f>
        <v>7</v>
      </c>
      <c r="P133" s="199">
        <f>'2.4.13'!T13</f>
        <v>6.5</v>
      </c>
      <c r="Q133" s="199">
        <f>'2.4.13'!W13</f>
        <v>7.1</v>
      </c>
      <c r="R133" s="199">
        <f>'2.4.13'!X13</f>
        <v>0</v>
      </c>
      <c r="S133" s="457">
        <f>'2.4.13'!Y13</f>
        <v>13.6</v>
      </c>
      <c r="T133" s="432">
        <f>'2.4.13'!Z13</f>
        <v>6</v>
      </c>
      <c r="U133" s="200">
        <f>'2.4.13'!AA13</f>
        <v>5.8</v>
      </c>
      <c r="V133" s="200">
        <f>'2.4.13'!AD13</f>
        <v>8.1</v>
      </c>
      <c r="W133" s="200">
        <f>'2.4.13'!AE13</f>
        <v>0</v>
      </c>
      <c r="X133" s="207">
        <f>'2.4.13'!AF13</f>
        <v>13.899999999999999</v>
      </c>
      <c r="Y133" s="430">
        <f>'2.4.13'!AG13</f>
        <v>56.55</v>
      </c>
      <c r="Z133" s="434">
        <f>'2.4.13'!AH13</f>
        <v>11</v>
      </c>
    </row>
    <row r="134" spans="1:26" ht="12.75" customHeight="1">
      <c r="A134" s="201" t="str">
        <f>'2.4.13'!A18</f>
        <v>Melanie</v>
      </c>
      <c r="B134" s="410" t="str">
        <f>'2.4.13'!B18</f>
        <v>Müller</v>
      </c>
      <c r="C134" s="410" t="str">
        <f>'2.4.13'!C18</f>
        <v>02</v>
      </c>
      <c r="D134" s="441" t="str">
        <f>'2.4.13'!D18</f>
        <v>TuS Wiehl</v>
      </c>
      <c r="E134" s="446">
        <f>'2.4.13'!E18</f>
        <v>6</v>
      </c>
      <c r="F134" s="197">
        <f>'2.4.13'!F18</f>
        <v>6</v>
      </c>
      <c r="G134" s="197">
        <f>'2.4.13'!I18</f>
        <v>8</v>
      </c>
      <c r="H134" s="197">
        <f>'2.4.13'!J18</f>
        <v>0</v>
      </c>
      <c r="I134" s="204">
        <f>'2.4.13'!K18</f>
        <v>14</v>
      </c>
      <c r="J134" s="443">
        <f>'2.4.13'!L18</f>
        <v>5</v>
      </c>
      <c r="K134" s="198">
        <f>'2.4.13'!M18</f>
        <v>5</v>
      </c>
      <c r="L134" s="198">
        <f>'2.4.13'!P18</f>
        <v>7.75</v>
      </c>
      <c r="M134" s="198">
        <f>'2.4.13'!Q18</f>
        <v>0</v>
      </c>
      <c r="N134" s="449">
        <f>'2.4.13'!R18</f>
        <v>12.75</v>
      </c>
      <c r="O134" s="456">
        <f>'2.4.13'!S18</f>
        <v>0</v>
      </c>
      <c r="P134" s="199">
        <f>'2.4.13'!T18</f>
        <v>5.5</v>
      </c>
      <c r="Q134" s="199">
        <f>'2.4.13'!W18</f>
        <v>8</v>
      </c>
      <c r="R134" s="199">
        <f>'2.4.13'!X18</f>
        <v>0</v>
      </c>
      <c r="S134" s="457">
        <f>'2.4.13'!Y18</f>
        <v>13.5</v>
      </c>
      <c r="T134" s="432">
        <f>'2.4.13'!Z18</f>
        <v>6</v>
      </c>
      <c r="U134" s="200">
        <f>'2.4.13'!AA18</f>
        <v>5.8</v>
      </c>
      <c r="V134" s="200">
        <f>'2.4.13'!AD18</f>
        <v>8.5</v>
      </c>
      <c r="W134" s="200">
        <f>'2.4.13'!AE18</f>
        <v>0</v>
      </c>
      <c r="X134" s="207">
        <f>'2.4.13'!AF18</f>
        <v>14.3</v>
      </c>
      <c r="Y134" s="430">
        <f>'2.4.13'!AG18</f>
        <v>54.55</v>
      </c>
      <c r="Z134" s="434">
        <f>'2.4.13'!AH18</f>
        <v>12</v>
      </c>
    </row>
    <row r="135" spans="1:26" ht="12.75" customHeight="1">
      <c r="A135" s="201" t="str">
        <f>'2.4.13'!A21</f>
        <v>Alina Marie</v>
      </c>
      <c r="B135" s="410" t="str">
        <f>'2.4.13'!B21</f>
        <v>Roth</v>
      </c>
      <c r="C135" s="410" t="str">
        <f>'2.4.13'!C21</f>
        <v>01</v>
      </c>
      <c r="D135" s="441" t="str">
        <f>'2.4.13'!D21</f>
        <v>TuS Elsenroth</v>
      </c>
      <c r="E135" s="446" t="str">
        <f>'2.4.13'!E21</f>
        <v>6</v>
      </c>
      <c r="F135" s="197">
        <f>'2.4.13'!F21</f>
        <v>6</v>
      </c>
      <c r="G135" s="197">
        <f>'2.4.13'!I21</f>
        <v>8.05</v>
      </c>
      <c r="H135" s="197">
        <f>'2.4.13'!J21</f>
        <v>0</v>
      </c>
      <c r="I135" s="204">
        <f>'2.4.13'!K21</f>
        <v>14.05</v>
      </c>
      <c r="J135" s="443" t="str">
        <f>'2.4.13'!L21</f>
        <v>6</v>
      </c>
      <c r="K135" s="198">
        <f>'2.4.13'!M21</f>
        <v>6</v>
      </c>
      <c r="L135" s="198">
        <f>'2.4.13'!P21</f>
        <v>6.4</v>
      </c>
      <c r="M135" s="198">
        <f>'2.4.13'!Q21</f>
        <v>0</v>
      </c>
      <c r="N135" s="449">
        <f>'2.4.13'!R21</f>
        <v>12.4</v>
      </c>
      <c r="O135" s="456">
        <f>'2.4.13'!S21</f>
        <v>6</v>
      </c>
      <c r="P135" s="199">
        <f>'2.4.13'!T21</f>
        <v>6</v>
      </c>
      <c r="Q135" s="199">
        <f>'2.4.13'!W21</f>
        <v>8</v>
      </c>
      <c r="R135" s="199">
        <f>'2.4.13'!X21</f>
        <v>0</v>
      </c>
      <c r="S135" s="457">
        <f>'2.4.13'!Y21</f>
        <v>14</v>
      </c>
      <c r="T135" s="432" t="str">
        <f>'2.4.13'!Z21</f>
        <v>6</v>
      </c>
      <c r="U135" s="200">
        <f>'2.4.13'!AA21</f>
        <v>6</v>
      </c>
      <c r="V135" s="200">
        <f>'2.4.13'!AD21</f>
        <v>7.9</v>
      </c>
      <c r="W135" s="200">
        <f>'2.4.13'!AE21</f>
        <v>0</v>
      </c>
      <c r="X135" s="207">
        <f>'2.4.13'!AF21</f>
        <v>13.9</v>
      </c>
      <c r="Y135" s="430">
        <f>'2.4.13'!AG21</f>
        <v>54.35</v>
      </c>
      <c r="Z135" s="434">
        <f>'2.4.13'!AH21</f>
        <v>13</v>
      </c>
    </row>
    <row r="136" spans="1:26" ht="12.75" customHeight="1">
      <c r="A136" s="201" t="str">
        <f>'2.4.13'!A20</f>
        <v>Susan</v>
      </c>
      <c r="B136" s="410" t="str">
        <f>'2.4.13'!B20</f>
        <v>Althoff</v>
      </c>
      <c r="C136" s="410" t="str">
        <f>'2.4.13'!C20</f>
        <v>01</v>
      </c>
      <c r="D136" s="441" t="str">
        <f>'2.4.13'!D20</f>
        <v>TuS Elsenroth</v>
      </c>
      <c r="E136" s="446" t="str">
        <f>'2.4.13'!E20</f>
        <v>6</v>
      </c>
      <c r="F136" s="197">
        <f>'2.4.13'!F20</f>
        <v>6</v>
      </c>
      <c r="G136" s="197">
        <f>'2.4.13'!I20</f>
        <v>8.55</v>
      </c>
      <c r="H136" s="197">
        <f>'2.4.13'!J20</f>
        <v>0</v>
      </c>
      <c r="I136" s="204">
        <f>'2.4.13'!K20</f>
        <v>14.55</v>
      </c>
      <c r="J136" s="443">
        <f>'2.4.13'!L20</f>
        <v>5</v>
      </c>
      <c r="K136" s="198">
        <f>'2.4.13'!M20</f>
        <v>5</v>
      </c>
      <c r="L136" s="198">
        <f>'2.4.13'!P20</f>
        <v>7</v>
      </c>
      <c r="M136" s="198">
        <f>'2.4.13'!Q20</f>
        <v>0</v>
      </c>
      <c r="N136" s="449">
        <f>'2.4.13'!R20</f>
        <v>12</v>
      </c>
      <c r="O136" s="456" t="str">
        <f>'2.4.13'!S20</f>
        <v>6</v>
      </c>
      <c r="P136" s="199">
        <f>'2.4.13'!T20</f>
        <v>4</v>
      </c>
      <c r="Q136" s="199">
        <f>'2.4.13'!W20</f>
        <v>8.25</v>
      </c>
      <c r="R136" s="199">
        <f>'2.4.13'!X20</f>
        <v>0</v>
      </c>
      <c r="S136" s="457">
        <f>'2.4.13'!Y20</f>
        <v>12.25</v>
      </c>
      <c r="T136" s="432" t="str">
        <f>'2.4.13'!Z20</f>
        <v>6</v>
      </c>
      <c r="U136" s="200">
        <f>'2.4.13'!AA20</f>
        <v>6</v>
      </c>
      <c r="V136" s="200">
        <f>'2.4.13'!AD20</f>
        <v>8.25</v>
      </c>
      <c r="W136" s="200">
        <f>'2.4.13'!AE20</f>
        <v>0</v>
      </c>
      <c r="X136" s="207">
        <f>'2.4.13'!AF20</f>
        <v>14.25</v>
      </c>
      <c r="Y136" s="430">
        <f>'2.4.13'!AG20</f>
        <v>53.05</v>
      </c>
      <c r="Z136" s="434">
        <f>'2.4.13'!AH20</f>
        <v>14</v>
      </c>
    </row>
    <row r="137" spans="1:26" ht="12.75" customHeight="1">
      <c r="A137" s="201" t="str">
        <f>'2.4.13'!A24</f>
        <v>Jana</v>
      </c>
      <c r="B137" s="410" t="str">
        <f>'2.4.13'!B24</f>
        <v>Hoffmann</v>
      </c>
      <c r="C137" s="410" t="str">
        <f>'2.4.13'!C24</f>
        <v>01</v>
      </c>
      <c r="D137" s="441" t="str">
        <f>'2.4.13'!D24</f>
        <v>TSV Much</v>
      </c>
      <c r="E137" s="446" t="str">
        <f>'2.4.13'!E24</f>
        <v>6</v>
      </c>
      <c r="F137" s="197">
        <f>'2.4.13'!F24</f>
        <v>6</v>
      </c>
      <c r="G137" s="197">
        <f>'2.4.13'!I24</f>
        <v>6.05</v>
      </c>
      <c r="H137" s="197">
        <f>'2.4.13'!J24</f>
        <v>0</v>
      </c>
      <c r="I137" s="204">
        <f>'2.4.13'!K24</f>
        <v>12.05</v>
      </c>
      <c r="J137" s="443" t="str">
        <f>'2.4.13'!L24</f>
        <v>5</v>
      </c>
      <c r="K137" s="198">
        <f>'2.4.13'!M24</f>
        <v>3</v>
      </c>
      <c r="L137" s="198">
        <f>'2.4.13'!P24</f>
        <v>7.95</v>
      </c>
      <c r="M137" s="198">
        <f>'2.4.13'!Q24</f>
        <v>0</v>
      </c>
      <c r="N137" s="449">
        <f>'2.4.13'!R24</f>
        <v>10.95</v>
      </c>
      <c r="O137" s="456">
        <f>'2.4.13'!S24</f>
        <v>6</v>
      </c>
      <c r="P137" s="199">
        <f>'2.4.13'!T24</f>
        <v>6</v>
      </c>
      <c r="Q137" s="199">
        <f>'2.4.13'!W24</f>
        <v>8</v>
      </c>
      <c r="R137" s="199">
        <f>'2.4.13'!X24</f>
        <v>0</v>
      </c>
      <c r="S137" s="457">
        <f>'2.4.13'!Y24</f>
        <v>14</v>
      </c>
      <c r="T137" s="432" t="str">
        <f>'2.4.13'!Z24</f>
        <v>6</v>
      </c>
      <c r="U137" s="200">
        <f>'2.4.13'!AA24</f>
        <v>6</v>
      </c>
      <c r="V137" s="200">
        <f>'2.4.13'!AD24</f>
        <v>8.55</v>
      </c>
      <c r="W137" s="200">
        <f>'2.4.13'!AE24</f>
        <v>0</v>
      </c>
      <c r="X137" s="207">
        <f>'2.4.13'!AF24</f>
        <v>14.55</v>
      </c>
      <c r="Y137" s="430">
        <f>'2.4.13'!AG24</f>
        <v>51.55</v>
      </c>
      <c r="Z137" s="434">
        <f>'2.4.13'!AH24</f>
        <v>15</v>
      </c>
    </row>
    <row r="138" spans="1:26" ht="12.75" customHeight="1" thickBot="1">
      <c r="A138" s="130" t="str">
        <f>'2.4.13'!A17</f>
        <v>Nadine</v>
      </c>
      <c r="B138" s="131" t="str">
        <f>'2.4.13'!B17</f>
        <v>Müller</v>
      </c>
      <c r="C138" s="131" t="str">
        <f>'2.4.13'!C17</f>
        <v>02</v>
      </c>
      <c r="D138" s="132" t="str">
        <f>'2.4.13'!D17</f>
        <v>TuS Wiehl</v>
      </c>
      <c r="E138" s="447">
        <f>'2.4.13'!E17</f>
        <v>6</v>
      </c>
      <c r="F138" s="133">
        <f>'2.4.13'!F17</f>
        <v>6</v>
      </c>
      <c r="G138" s="133">
        <f>'2.4.13'!I17</f>
        <v>7</v>
      </c>
      <c r="H138" s="133">
        <f>'2.4.13'!J17</f>
        <v>0</v>
      </c>
      <c r="I138" s="134">
        <f>'2.4.13'!K17</f>
        <v>13</v>
      </c>
      <c r="J138" s="444">
        <f>'2.4.13'!L17</f>
        <v>5</v>
      </c>
      <c r="K138" s="135">
        <f>'2.4.13'!M17</f>
        <v>5</v>
      </c>
      <c r="L138" s="135">
        <f>'2.4.13'!P17</f>
        <v>6.85</v>
      </c>
      <c r="M138" s="135">
        <f>'2.4.13'!Q17</f>
        <v>0</v>
      </c>
      <c r="N138" s="450">
        <f>'2.4.13'!R17</f>
        <v>11.85</v>
      </c>
      <c r="O138" s="458">
        <f>'2.4.13'!S17</f>
        <v>0</v>
      </c>
      <c r="P138" s="137">
        <f>'2.4.13'!T17</f>
        <v>6</v>
      </c>
      <c r="Q138" s="137">
        <f>'2.4.13'!W17</f>
        <v>6</v>
      </c>
      <c r="R138" s="137">
        <f>'2.4.13'!X17</f>
        <v>0</v>
      </c>
      <c r="S138" s="459">
        <f>'2.4.13'!Y17</f>
        <v>12</v>
      </c>
      <c r="T138" s="276">
        <f>'2.4.13'!Z17</f>
        <v>6</v>
      </c>
      <c r="U138" s="139">
        <f>'2.4.13'!AA17</f>
        <v>5.8</v>
      </c>
      <c r="V138" s="139">
        <f>'2.4.13'!AD17</f>
        <v>8.5</v>
      </c>
      <c r="W138" s="139">
        <f>'2.4.13'!AE17</f>
        <v>0</v>
      </c>
      <c r="X138" s="140">
        <f>'2.4.13'!AF17</f>
        <v>14.3</v>
      </c>
      <c r="Y138" s="431">
        <f>'2.4.13'!AG17</f>
        <v>51.150000000000006</v>
      </c>
      <c r="Z138" s="435">
        <f>'2.4.13'!AH17</f>
        <v>16</v>
      </c>
    </row>
    <row r="139" spans="1:26" ht="12.75" customHeight="1" hidden="1">
      <c r="A139" s="129"/>
      <c r="B139" s="129"/>
      <c r="C139" s="129"/>
      <c r="D139" s="129"/>
      <c r="E139" s="208"/>
      <c r="F139" s="208"/>
      <c r="G139" s="103"/>
      <c r="H139" s="103"/>
      <c r="I139" s="103"/>
      <c r="J139" s="241"/>
      <c r="K139" s="241"/>
      <c r="L139" s="111"/>
      <c r="M139" s="111"/>
      <c r="N139" s="111"/>
      <c r="O139" s="248"/>
      <c r="P139" s="248"/>
      <c r="Q139" s="117"/>
      <c r="R139" s="117"/>
      <c r="S139" s="117"/>
      <c r="T139" s="268"/>
      <c r="U139" s="268"/>
      <c r="V139" s="124"/>
      <c r="W139" s="124"/>
      <c r="X139" s="124"/>
      <c r="Y139" s="272"/>
      <c r="Z139" s="226"/>
    </row>
    <row r="140" spans="1:26" ht="12.75" customHeight="1" hidden="1">
      <c r="A140" s="129"/>
      <c r="B140" s="129"/>
      <c r="C140" s="129"/>
      <c r="D140" s="129"/>
      <c r="E140" s="208"/>
      <c r="F140" s="208"/>
      <c r="G140" s="103"/>
      <c r="H140" s="103"/>
      <c r="I140" s="103"/>
      <c r="J140" s="241"/>
      <c r="K140" s="241"/>
      <c r="L140" s="111"/>
      <c r="M140" s="111"/>
      <c r="N140" s="111"/>
      <c r="O140" s="248"/>
      <c r="P140" s="248"/>
      <c r="Q140" s="117"/>
      <c r="R140" s="117"/>
      <c r="S140" s="117"/>
      <c r="T140" s="268"/>
      <c r="U140" s="268"/>
      <c r="V140" s="124"/>
      <c r="W140" s="124"/>
      <c r="X140" s="124"/>
      <c r="Y140" s="272"/>
      <c r="Z140" s="226"/>
    </row>
    <row r="141" spans="1:26" ht="12.75" customHeight="1" hidden="1">
      <c r="A141" s="129"/>
      <c r="B141" s="129"/>
      <c r="C141" s="129"/>
      <c r="D141" s="129"/>
      <c r="E141" s="208"/>
      <c r="F141" s="208"/>
      <c r="G141" s="103"/>
      <c r="H141" s="103"/>
      <c r="I141" s="103"/>
      <c r="J141" s="241"/>
      <c r="K141" s="241"/>
      <c r="L141" s="111"/>
      <c r="M141" s="111"/>
      <c r="N141" s="111"/>
      <c r="O141" s="248"/>
      <c r="P141" s="248"/>
      <c r="Q141" s="117"/>
      <c r="R141" s="117"/>
      <c r="S141" s="117"/>
      <c r="T141" s="268"/>
      <c r="U141" s="268"/>
      <c r="V141" s="124"/>
      <c r="W141" s="124"/>
      <c r="X141" s="124"/>
      <c r="Y141" s="272"/>
      <c r="Z141" s="226"/>
    </row>
    <row r="142" spans="1:26" ht="12.75" customHeight="1" hidden="1">
      <c r="A142" s="129"/>
      <c r="B142" s="129"/>
      <c r="C142" s="129"/>
      <c r="D142" s="129"/>
      <c r="E142" s="208"/>
      <c r="F142" s="208"/>
      <c r="G142" s="103"/>
      <c r="H142" s="103"/>
      <c r="I142" s="103"/>
      <c r="J142" s="241"/>
      <c r="K142" s="241"/>
      <c r="L142" s="111"/>
      <c r="M142" s="111"/>
      <c r="N142" s="111"/>
      <c r="O142" s="248"/>
      <c r="P142" s="248"/>
      <c r="Q142" s="117"/>
      <c r="R142" s="117"/>
      <c r="S142" s="117"/>
      <c r="T142" s="268"/>
      <c r="U142" s="268"/>
      <c r="V142" s="124"/>
      <c r="W142" s="124"/>
      <c r="X142" s="124"/>
      <c r="Y142" s="272"/>
      <c r="Z142" s="226"/>
    </row>
    <row r="143" spans="1:26" ht="12.75" customHeight="1" hidden="1">
      <c r="A143" s="129"/>
      <c r="B143" s="129"/>
      <c r="C143" s="129"/>
      <c r="D143" s="129"/>
      <c r="E143" s="208"/>
      <c r="F143" s="208"/>
      <c r="G143" s="103"/>
      <c r="H143" s="103"/>
      <c r="I143" s="103"/>
      <c r="J143" s="241"/>
      <c r="K143" s="241"/>
      <c r="L143" s="111"/>
      <c r="M143" s="111"/>
      <c r="N143" s="111"/>
      <c r="O143" s="248"/>
      <c r="P143" s="248"/>
      <c r="Q143" s="117"/>
      <c r="R143" s="117"/>
      <c r="S143" s="117"/>
      <c r="T143" s="268"/>
      <c r="U143" s="268"/>
      <c r="V143" s="124"/>
      <c r="W143" s="124"/>
      <c r="X143" s="124"/>
      <c r="Y143" s="272"/>
      <c r="Z143" s="226"/>
    </row>
    <row r="144" spans="1:26" ht="12.75" customHeight="1" hidden="1">
      <c r="A144" s="129"/>
      <c r="B144" s="129"/>
      <c r="C144" s="129"/>
      <c r="D144" s="129"/>
      <c r="E144" s="208"/>
      <c r="F144" s="208"/>
      <c r="G144" s="103"/>
      <c r="H144" s="103"/>
      <c r="I144" s="103"/>
      <c r="J144" s="241"/>
      <c r="K144" s="241"/>
      <c r="L144" s="111"/>
      <c r="M144" s="111"/>
      <c r="N144" s="111"/>
      <c r="O144" s="248"/>
      <c r="P144" s="248"/>
      <c r="Q144" s="117"/>
      <c r="R144" s="117"/>
      <c r="S144" s="117"/>
      <c r="T144" s="268"/>
      <c r="U144" s="268"/>
      <c r="V144" s="124"/>
      <c r="W144" s="124"/>
      <c r="X144" s="124"/>
      <c r="Y144" s="272"/>
      <c r="Z144" s="226"/>
    </row>
    <row r="145" spans="1:26" ht="12.75" customHeight="1" hidden="1">
      <c r="A145" s="129"/>
      <c r="B145" s="129"/>
      <c r="C145" s="129"/>
      <c r="D145" s="129"/>
      <c r="E145" s="208"/>
      <c r="F145" s="208"/>
      <c r="G145" s="103"/>
      <c r="H145" s="103"/>
      <c r="I145" s="103"/>
      <c r="J145" s="241"/>
      <c r="K145" s="241"/>
      <c r="L145" s="111"/>
      <c r="M145" s="111"/>
      <c r="N145" s="111"/>
      <c r="O145" s="248"/>
      <c r="P145" s="248"/>
      <c r="Q145" s="117"/>
      <c r="R145" s="117"/>
      <c r="S145" s="117"/>
      <c r="T145" s="268"/>
      <c r="U145" s="268"/>
      <c r="V145" s="124"/>
      <c r="W145" s="124"/>
      <c r="X145" s="124"/>
      <c r="Y145" s="272"/>
      <c r="Z145" s="226"/>
    </row>
    <row r="146" spans="1:26" ht="12.75" customHeight="1" hidden="1">
      <c r="A146" s="129"/>
      <c r="B146" s="129"/>
      <c r="C146" s="129"/>
      <c r="D146" s="129"/>
      <c r="E146" s="208"/>
      <c r="F146" s="208"/>
      <c r="G146" s="103"/>
      <c r="H146" s="103"/>
      <c r="I146" s="103"/>
      <c r="J146" s="241"/>
      <c r="K146" s="241"/>
      <c r="L146" s="111"/>
      <c r="M146" s="111"/>
      <c r="N146" s="111"/>
      <c r="O146" s="248"/>
      <c r="P146" s="248"/>
      <c r="Q146" s="117"/>
      <c r="R146" s="117"/>
      <c r="S146" s="117"/>
      <c r="T146" s="268"/>
      <c r="U146" s="268"/>
      <c r="V146" s="124"/>
      <c r="W146" s="124"/>
      <c r="X146" s="124"/>
      <c r="Y146" s="272"/>
      <c r="Z146" s="226"/>
    </row>
    <row r="147" spans="1:26" ht="12.75" customHeight="1" hidden="1">
      <c r="A147" s="129"/>
      <c r="B147" s="129"/>
      <c r="C147" s="129"/>
      <c r="D147" s="251"/>
      <c r="E147" s="208"/>
      <c r="F147" s="103"/>
      <c r="G147" s="103"/>
      <c r="H147" s="103"/>
      <c r="I147" s="196"/>
      <c r="J147" s="241"/>
      <c r="K147" s="111"/>
      <c r="L147" s="111"/>
      <c r="M147" s="111"/>
      <c r="N147" s="112"/>
      <c r="O147" s="248"/>
      <c r="P147" s="117"/>
      <c r="Q147" s="117"/>
      <c r="R147" s="117"/>
      <c r="S147" s="128"/>
      <c r="T147" s="268"/>
      <c r="U147" s="124"/>
      <c r="V147" s="124"/>
      <c r="W147" s="124"/>
      <c r="X147" s="125"/>
      <c r="Y147" s="272"/>
      <c r="Z147" s="226"/>
    </row>
    <row r="148" spans="1:26" ht="12.75" customHeight="1" hidden="1">
      <c r="A148" s="129"/>
      <c r="B148" s="129"/>
      <c r="C148" s="129"/>
      <c r="D148" s="251"/>
      <c r="E148" s="208"/>
      <c r="F148" s="103"/>
      <c r="G148" s="103"/>
      <c r="H148" s="103"/>
      <c r="I148" s="196"/>
      <c r="J148" s="241"/>
      <c r="K148" s="111"/>
      <c r="L148" s="111"/>
      <c r="M148" s="111"/>
      <c r="N148" s="112"/>
      <c r="O148" s="248"/>
      <c r="P148" s="117"/>
      <c r="Q148" s="117"/>
      <c r="R148" s="117"/>
      <c r="S148" s="128"/>
      <c r="T148" s="268"/>
      <c r="U148" s="124"/>
      <c r="V148" s="124"/>
      <c r="W148" s="124"/>
      <c r="X148" s="125"/>
      <c r="Y148" s="272"/>
      <c r="Z148" s="226"/>
    </row>
    <row r="149" spans="1:26" ht="12.75" customHeight="1" hidden="1">
      <c r="A149" s="129"/>
      <c r="B149" s="129"/>
      <c r="C149" s="129"/>
      <c r="D149" s="251"/>
      <c r="E149" s="208"/>
      <c r="F149" s="103"/>
      <c r="G149" s="103"/>
      <c r="H149" s="103"/>
      <c r="I149" s="196"/>
      <c r="J149" s="241"/>
      <c r="K149" s="111"/>
      <c r="L149" s="111"/>
      <c r="M149" s="111"/>
      <c r="N149" s="112"/>
      <c r="O149" s="248"/>
      <c r="P149" s="117"/>
      <c r="Q149" s="117"/>
      <c r="R149" s="117"/>
      <c r="S149" s="128"/>
      <c r="T149" s="268"/>
      <c r="U149" s="124"/>
      <c r="V149" s="124"/>
      <c r="W149" s="124"/>
      <c r="X149" s="125"/>
      <c r="Y149" s="272"/>
      <c r="Z149" s="226"/>
    </row>
    <row r="150" spans="1:26" ht="12.75" customHeight="1" hidden="1">
      <c r="A150" s="129"/>
      <c r="B150" s="129"/>
      <c r="C150" s="129"/>
      <c r="D150" s="251"/>
      <c r="E150" s="208"/>
      <c r="F150" s="103"/>
      <c r="G150" s="103"/>
      <c r="H150" s="103"/>
      <c r="I150" s="196"/>
      <c r="J150" s="241"/>
      <c r="K150" s="111"/>
      <c r="L150" s="111"/>
      <c r="M150" s="111"/>
      <c r="N150" s="112"/>
      <c r="O150" s="248"/>
      <c r="P150" s="117"/>
      <c r="Q150" s="117"/>
      <c r="R150" s="117"/>
      <c r="S150" s="128"/>
      <c r="T150" s="268"/>
      <c r="U150" s="124"/>
      <c r="V150" s="124"/>
      <c r="W150" s="124"/>
      <c r="X150" s="125"/>
      <c r="Y150" s="272"/>
      <c r="Z150" s="226"/>
    </row>
    <row r="151" spans="1:26" ht="12.75" customHeight="1" hidden="1">
      <c r="A151" s="129"/>
      <c r="B151" s="129"/>
      <c r="C151" s="129"/>
      <c r="D151" s="251"/>
      <c r="E151" s="208"/>
      <c r="F151" s="103"/>
      <c r="G151" s="103"/>
      <c r="H151" s="103"/>
      <c r="I151" s="196"/>
      <c r="J151" s="241"/>
      <c r="K151" s="111"/>
      <c r="L151" s="111"/>
      <c r="M151" s="111"/>
      <c r="N151" s="112"/>
      <c r="O151" s="248"/>
      <c r="P151" s="117"/>
      <c r="Q151" s="117"/>
      <c r="R151" s="117"/>
      <c r="S151" s="128"/>
      <c r="T151" s="268"/>
      <c r="U151" s="124"/>
      <c r="V151" s="124"/>
      <c r="W151" s="124"/>
      <c r="X151" s="125"/>
      <c r="Y151" s="272"/>
      <c r="Z151" s="226"/>
    </row>
    <row r="152" spans="1:26" ht="12.75" customHeight="1" hidden="1">
      <c r="A152" s="129"/>
      <c r="B152" s="129"/>
      <c r="C152" s="129"/>
      <c r="D152" s="251"/>
      <c r="E152" s="208"/>
      <c r="F152" s="103"/>
      <c r="G152" s="103"/>
      <c r="H152" s="103"/>
      <c r="I152" s="196"/>
      <c r="J152" s="241"/>
      <c r="K152" s="111"/>
      <c r="L152" s="111"/>
      <c r="M152" s="111"/>
      <c r="N152" s="112"/>
      <c r="O152" s="248"/>
      <c r="P152" s="117"/>
      <c r="Q152" s="117"/>
      <c r="R152" s="117"/>
      <c r="S152" s="128"/>
      <c r="T152" s="268"/>
      <c r="U152" s="124"/>
      <c r="V152" s="124"/>
      <c r="W152" s="124"/>
      <c r="X152" s="125"/>
      <c r="Y152" s="272"/>
      <c r="Z152" s="226"/>
    </row>
    <row r="153" spans="1:26" ht="12.75" customHeight="1" hidden="1">
      <c r="A153" s="129"/>
      <c r="B153" s="129"/>
      <c r="C153" s="129"/>
      <c r="D153" s="251"/>
      <c r="E153" s="208"/>
      <c r="F153" s="103"/>
      <c r="G153" s="103"/>
      <c r="H153" s="103"/>
      <c r="I153" s="196"/>
      <c r="J153" s="241"/>
      <c r="K153" s="111"/>
      <c r="L153" s="111"/>
      <c r="M153" s="111"/>
      <c r="N153" s="112"/>
      <c r="O153" s="248"/>
      <c r="P153" s="117"/>
      <c r="Q153" s="117"/>
      <c r="R153" s="117"/>
      <c r="S153" s="128"/>
      <c r="T153" s="268"/>
      <c r="U153" s="124"/>
      <c r="V153" s="124"/>
      <c r="W153" s="124"/>
      <c r="X153" s="125"/>
      <c r="Y153" s="272"/>
      <c r="Z153" s="226"/>
    </row>
    <row r="154" spans="1:26" ht="12.75" customHeight="1" hidden="1">
      <c r="A154" s="129"/>
      <c r="B154" s="129"/>
      <c r="C154" s="129"/>
      <c r="D154" s="251"/>
      <c r="E154" s="208"/>
      <c r="F154" s="103"/>
      <c r="G154" s="103"/>
      <c r="H154" s="103"/>
      <c r="I154" s="196"/>
      <c r="J154" s="241"/>
      <c r="K154" s="111"/>
      <c r="L154" s="111"/>
      <c r="M154" s="111"/>
      <c r="N154" s="112"/>
      <c r="O154" s="248"/>
      <c r="P154" s="117"/>
      <c r="Q154" s="117"/>
      <c r="R154" s="117"/>
      <c r="S154" s="128"/>
      <c r="T154" s="268"/>
      <c r="U154" s="124"/>
      <c r="V154" s="124"/>
      <c r="W154" s="124"/>
      <c r="X154" s="125"/>
      <c r="Y154" s="272"/>
      <c r="Z154" s="226"/>
    </row>
    <row r="155" spans="1:26" ht="12.75" customHeight="1" hidden="1">
      <c r="A155" s="129"/>
      <c r="B155" s="129"/>
      <c r="C155" s="129"/>
      <c r="D155" s="251"/>
      <c r="E155" s="208"/>
      <c r="F155" s="103"/>
      <c r="G155" s="103"/>
      <c r="H155" s="103"/>
      <c r="I155" s="196"/>
      <c r="J155" s="241"/>
      <c r="K155" s="111"/>
      <c r="L155" s="111"/>
      <c r="M155" s="111"/>
      <c r="N155" s="112"/>
      <c r="O155" s="248"/>
      <c r="P155" s="117"/>
      <c r="Q155" s="117"/>
      <c r="R155" s="117"/>
      <c r="S155" s="128"/>
      <c r="T155" s="268"/>
      <c r="U155" s="124"/>
      <c r="V155" s="124"/>
      <c r="W155" s="124"/>
      <c r="X155" s="125"/>
      <c r="Y155" s="272"/>
      <c r="Z155" s="226"/>
    </row>
    <row r="156" spans="1:26" ht="12.75" customHeight="1" hidden="1">
      <c r="A156" s="129"/>
      <c r="B156" s="129"/>
      <c r="C156" s="129"/>
      <c r="D156" s="251"/>
      <c r="E156" s="208"/>
      <c r="F156" s="103"/>
      <c r="G156" s="103"/>
      <c r="H156" s="103"/>
      <c r="I156" s="196"/>
      <c r="J156" s="241"/>
      <c r="K156" s="111"/>
      <c r="L156" s="111"/>
      <c r="M156" s="111"/>
      <c r="N156" s="112"/>
      <c r="O156" s="248"/>
      <c r="P156" s="117"/>
      <c r="Q156" s="117"/>
      <c r="R156" s="117"/>
      <c r="S156" s="128"/>
      <c r="T156" s="268"/>
      <c r="U156" s="124"/>
      <c r="V156" s="124"/>
      <c r="W156" s="124"/>
      <c r="X156" s="125"/>
      <c r="Y156" s="272"/>
      <c r="Z156" s="226"/>
    </row>
    <row r="157" spans="1:26" ht="12.75" customHeight="1" hidden="1">
      <c r="A157" s="129"/>
      <c r="B157" s="129"/>
      <c r="C157" s="129"/>
      <c r="D157" s="251"/>
      <c r="E157" s="208"/>
      <c r="F157" s="103"/>
      <c r="G157" s="103"/>
      <c r="H157" s="103"/>
      <c r="I157" s="196"/>
      <c r="J157" s="241"/>
      <c r="K157" s="111"/>
      <c r="L157" s="111"/>
      <c r="M157" s="111"/>
      <c r="N157" s="112"/>
      <c r="O157" s="248"/>
      <c r="P157" s="117"/>
      <c r="Q157" s="117"/>
      <c r="R157" s="117"/>
      <c r="S157" s="128"/>
      <c r="T157" s="268"/>
      <c r="U157" s="124"/>
      <c r="V157" s="124"/>
      <c r="W157" s="124"/>
      <c r="X157" s="125"/>
      <c r="Y157" s="272"/>
      <c r="Z157" s="226"/>
    </row>
    <row r="158" spans="1:26" ht="12.75" customHeight="1" hidden="1">
      <c r="A158" s="129"/>
      <c r="B158" s="129"/>
      <c r="C158" s="129"/>
      <c r="D158" s="251"/>
      <c r="E158" s="208"/>
      <c r="F158" s="103"/>
      <c r="G158" s="103"/>
      <c r="H158" s="103"/>
      <c r="I158" s="196"/>
      <c r="J158" s="241"/>
      <c r="K158" s="111"/>
      <c r="L158" s="111"/>
      <c r="M158" s="111"/>
      <c r="N158" s="112"/>
      <c r="O158" s="248"/>
      <c r="P158" s="117"/>
      <c r="Q158" s="117"/>
      <c r="R158" s="117"/>
      <c r="S158" s="128"/>
      <c r="T158" s="268"/>
      <c r="U158" s="124"/>
      <c r="V158" s="124"/>
      <c r="W158" s="124"/>
      <c r="X158" s="125"/>
      <c r="Y158" s="272"/>
      <c r="Z158" s="226"/>
    </row>
    <row r="159" spans="1:26" ht="12.75" customHeight="1" hidden="1">
      <c r="A159" s="129"/>
      <c r="B159" s="129"/>
      <c r="C159" s="129"/>
      <c r="D159" s="251"/>
      <c r="E159" s="208"/>
      <c r="F159" s="103"/>
      <c r="G159" s="103"/>
      <c r="H159" s="103"/>
      <c r="I159" s="196"/>
      <c r="J159" s="241"/>
      <c r="K159" s="111"/>
      <c r="L159" s="111"/>
      <c r="M159" s="111"/>
      <c r="N159" s="112"/>
      <c r="O159" s="248"/>
      <c r="P159" s="117"/>
      <c r="Q159" s="117"/>
      <c r="R159" s="117"/>
      <c r="S159" s="128"/>
      <c r="T159" s="268"/>
      <c r="U159" s="124"/>
      <c r="V159" s="124"/>
      <c r="W159" s="124"/>
      <c r="X159" s="125"/>
      <c r="Y159" s="272"/>
      <c r="Z159" s="226"/>
    </row>
    <row r="160" spans="1:26" ht="12.75" customHeight="1" hidden="1">
      <c r="A160" s="129"/>
      <c r="B160" s="129"/>
      <c r="C160" s="129"/>
      <c r="D160" s="251"/>
      <c r="E160" s="208"/>
      <c r="F160" s="103"/>
      <c r="G160" s="103"/>
      <c r="H160" s="103"/>
      <c r="I160" s="196"/>
      <c r="J160" s="241"/>
      <c r="K160" s="111"/>
      <c r="L160" s="111"/>
      <c r="M160" s="111"/>
      <c r="N160" s="112"/>
      <c r="O160" s="248"/>
      <c r="P160" s="117"/>
      <c r="Q160" s="117"/>
      <c r="R160" s="117"/>
      <c r="S160" s="128"/>
      <c r="T160" s="268"/>
      <c r="U160" s="124"/>
      <c r="V160" s="124"/>
      <c r="W160" s="124"/>
      <c r="X160" s="125"/>
      <c r="Y160" s="272"/>
      <c r="Z160" s="226"/>
    </row>
    <row r="161" spans="1:26" ht="12.75" customHeight="1" hidden="1" thickBot="1">
      <c r="A161" s="130"/>
      <c r="B161" s="130"/>
      <c r="C161" s="130"/>
      <c r="D161" s="270"/>
      <c r="E161" s="257"/>
      <c r="F161" s="258"/>
      <c r="G161" s="258"/>
      <c r="H161" s="258"/>
      <c r="I161" s="266"/>
      <c r="J161" s="267"/>
      <c r="K161" s="259"/>
      <c r="L161" s="259"/>
      <c r="M161" s="259"/>
      <c r="N161" s="260"/>
      <c r="O161" s="255"/>
      <c r="P161" s="261"/>
      <c r="Q161" s="261"/>
      <c r="R161" s="261"/>
      <c r="S161" s="262"/>
      <c r="T161" s="269"/>
      <c r="U161" s="263"/>
      <c r="V161" s="263"/>
      <c r="W161" s="263"/>
      <c r="X161" s="264"/>
      <c r="Y161" s="273"/>
      <c r="Z161" s="265"/>
    </row>
    <row r="162" ht="9.75" hidden="1"/>
    <row r="163" ht="9.75" hidden="1"/>
    <row r="164" ht="9.75" hidden="1"/>
    <row r="165" ht="9.75" hidden="1"/>
    <row r="166" ht="9.75" hidden="1"/>
    <row r="167" ht="9.75" hidden="1"/>
    <row r="168" ht="9.75" hidden="1"/>
    <row r="169" ht="9.75" hidden="1"/>
    <row r="170" ht="9.75" hidden="1"/>
    <row r="171" ht="9.75" hidden="1"/>
    <row r="172" ht="9.75" hidden="1"/>
    <row r="173" ht="9.75" hidden="1"/>
    <row r="174" ht="9.75" hidden="1"/>
    <row r="175" ht="9.75" hidden="1"/>
    <row r="176" ht="27" customHeight="1"/>
    <row r="177" spans="1:16" ht="21" thickBot="1">
      <c r="A177" s="438" t="s">
        <v>19</v>
      </c>
      <c r="B177" s="26"/>
      <c r="C177" s="27"/>
      <c r="D177" s="26"/>
      <c r="E177" s="27"/>
      <c r="F177" s="28"/>
      <c r="G177" s="28"/>
      <c r="H177" s="28"/>
      <c r="I177" s="28"/>
      <c r="J177" s="27"/>
      <c r="K177" s="28"/>
      <c r="L177" s="28"/>
      <c r="M177" s="28"/>
      <c r="N177" s="28"/>
      <c r="O177" s="27"/>
      <c r="P177" s="28"/>
    </row>
    <row r="178" spans="1:26" ht="12">
      <c r="A178" s="19"/>
      <c r="B178" s="19"/>
      <c r="C178" s="20"/>
      <c r="D178" s="19"/>
      <c r="E178" s="233" t="s">
        <v>4</v>
      </c>
      <c r="F178" s="97"/>
      <c r="G178" s="98"/>
      <c r="H178" s="98"/>
      <c r="I178" s="99"/>
      <c r="J178" s="238" t="s">
        <v>5</v>
      </c>
      <c r="K178" s="105"/>
      <c r="L178" s="106"/>
      <c r="M178" s="106"/>
      <c r="N178" s="107"/>
      <c r="O178" s="242" t="s">
        <v>6</v>
      </c>
      <c r="P178" s="113"/>
      <c r="Q178" s="114"/>
      <c r="R178" s="114"/>
      <c r="S178" s="113"/>
      <c r="T178" s="245" t="s">
        <v>7</v>
      </c>
      <c r="U178" s="118"/>
      <c r="V178" s="119"/>
      <c r="W178" s="119"/>
      <c r="X178" s="120"/>
      <c r="Y178" s="15"/>
      <c r="Z178" s="15"/>
    </row>
    <row r="179" spans="1:26" ht="12" thickBot="1">
      <c r="A179" s="19"/>
      <c r="B179" s="19"/>
      <c r="C179" s="20"/>
      <c r="D179" s="19"/>
      <c r="E179" s="234"/>
      <c r="F179" s="100"/>
      <c r="G179" s="101"/>
      <c r="H179" s="101"/>
      <c r="I179" s="102"/>
      <c r="J179" s="239"/>
      <c r="K179" s="108"/>
      <c r="L179" s="109"/>
      <c r="M179" s="109"/>
      <c r="N179" s="110"/>
      <c r="O179" s="243"/>
      <c r="P179" s="115"/>
      <c r="Q179" s="116"/>
      <c r="R179" s="116"/>
      <c r="S179" s="115"/>
      <c r="T179" s="246"/>
      <c r="U179" s="121"/>
      <c r="V179" s="122"/>
      <c r="W179" s="122"/>
      <c r="X179" s="123"/>
      <c r="Y179" s="15"/>
      <c r="Z179" s="15"/>
    </row>
    <row r="180" spans="1:26" ht="12" thickBot="1">
      <c r="A180" s="388" t="s">
        <v>0</v>
      </c>
      <c r="B180" s="389" t="s">
        <v>1</v>
      </c>
      <c r="C180" s="390" t="s">
        <v>2</v>
      </c>
      <c r="D180" s="460" t="s">
        <v>3</v>
      </c>
      <c r="E180" s="392" t="s">
        <v>22</v>
      </c>
      <c r="F180" s="393" t="s">
        <v>11</v>
      </c>
      <c r="G180" s="394" t="s">
        <v>12</v>
      </c>
      <c r="H180" s="394" t="s">
        <v>15</v>
      </c>
      <c r="I180" s="395" t="s">
        <v>10</v>
      </c>
      <c r="J180" s="396" t="s">
        <v>22</v>
      </c>
      <c r="K180" s="397" t="s">
        <v>11</v>
      </c>
      <c r="L180" s="398" t="s">
        <v>12</v>
      </c>
      <c r="M180" s="398" t="s">
        <v>15</v>
      </c>
      <c r="N180" s="399" t="s">
        <v>10</v>
      </c>
      <c r="O180" s="400" t="s">
        <v>22</v>
      </c>
      <c r="P180" s="401" t="s">
        <v>11</v>
      </c>
      <c r="Q180" s="402" t="s">
        <v>12</v>
      </c>
      <c r="R180" s="402" t="s">
        <v>15</v>
      </c>
      <c r="S180" s="403" t="s">
        <v>10</v>
      </c>
      <c r="T180" s="404" t="s">
        <v>22</v>
      </c>
      <c r="U180" s="405" t="s">
        <v>11</v>
      </c>
      <c r="V180" s="406" t="s">
        <v>12</v>
      </c>
      <c r="W180" s="406" t="s">
        <v>15</v>
      </c>
      <c r="X180" s="461" t="s">
        <v>10</v>
      </c>
      <c r="Y180" s="408" t="s">
        <v>8</v>
      </c>
      <c r="Z180" s="409" t="s">
        <v>9</v>
      </c>
    </row>
    <row r="181" spans="1:26" ht="12.75" customHeight="1">
      <c r="A181" s="412" t="str">
        <f>'2.4.15'!A13</f>
        <v>Hannah</v>
      </c>
      <c r="B181" s="413" t="str">
        <f>'2.4.15'!B13</f>
        <v>Hoppe</v>
      </c>
      <c r="C181" s="413" t="str">
        <f>'2.4.15'!C13</f>
        <v>99</v>
      </c>
      <c r="D181" s="440" t="str">
        <f>'2.4.15'!D13</f>
        <v>SSV Nümbrecht-Turnen</v>
      </c>
      <c r="E181" s="277">
        <f>'2.4.15'!E13</f>
        <v>7</v>
      </c>
      <c r="F181" s="278">
        <f>'2.4.15'!F13</f>
        <v>7</v>
      </c>
      <c r="G181" s="278">
        <f>'2.4.15'!I13</f>
        <v>8.6</v>
      </c>
      <c r="H181" s="278">
        <f>'2.4.15'!J13</f>
        <v>0</v>
      </c>
      <c r="I181" s="445">
        <f>'2.4.15'!K13</f>
        <v>15.6</v>
      </c>
      <c r="J181" s="442">
        <f>'2.4.15'!L13</f>
        <v>8</v>
      </c>
      <c r="K181" s="281">
        <f>'2.4.15'!M13</f>
        <v>8</v>
      </c>
      <c r="L181" s="281">
        <f>'2.4.15'!P13</f>
        <v>9.65</v>
      </c>
      <c r="M181" s="281">
        <f>'2.4.15'!Q13</f>
        <v>0</v>
      </c>
      <c r="N181" s="448">
        <f>'2.4.15'!R13</f>
        <v>17.65</v>
      </c>
      <c r="O181" s="454">
        <f>'2.4.15'!S13</f>
        <v>8</v>
      </c>
      <c r="P181" s="284">
        <f>'2.4.15'!T13</f>
        <v>8</v>
      </c>
      <c r="Q181" s="284">
        <f>'2.4.15'!W13</f>
        <v>9.05</v>
      </c>
      <c r="R181" s="284">
        <f>'2.4.15'!X13</f>
        <v>0</v>
      </c>
      <c r="S181" s="455">
        <f>'2.4.15'!Y13</f>
        <v>17.05</v>
      </c>
      <c r="T181" s="451">
        <f>'2.4.15'!Z13</f>
        <v>8</v>
      </c>
      <c r="U181" s="287">
        <f>'2.4.15'!AA13</f>
        <v>8</v>
      </c>
      <c r="V181" s="287">
        <f>'2.4.15'!AD13</f>
        <v>9.35</v>
      </c>
      <c r="W181" s="287">
        <f>'2.4.15'!AE13</f>
        <v>0</v>
      </c>
      <c r="X181" s="462">
        <f>'2.4.15'!AF13</f>
        <v>17.35</v>
      </c>
      <c r="Y181" s="465">
        <f>'2.4.15'!AG13</f>
        <v>67.65</v>
      </c>
      <c r="Z181" s="433">
        <f>'2.4.15'!AH13</f>
        <v>1</v>
      </c>
    </row>
    <row r="182" spans="1:26" ht="12.75" customHeight="1">
      <c r="A182" s="201" t="str">
        <f>'2.4.15'!A12</f>
        <v>Lena</v>
      </c>
      <c r="B182" s="410" t="str">
        <f>'2.4.15'!B12</f>
        <v>Kaufmann</v>
      </c>
      <c r="C182" s="410" t="str">
        <f>'2.4.15'!C12</f>
        <v>99</v>
      </c>
      <c r="D182" s="441" t="str">
        <f>'2.4.15'!D12</f>
        <v>SSV Nümbrecht-Turnen</v>
      </c>
      <c r="E182" s="446">
        <f>'2.4.15'!E12</f>
        <v>8</v>
      </c>
      <c r="F182" s="197">
        <f>'2.4.15'!F12</f>
        <v>8</v>
      </c>
      <c r="G182" s="197">
        <f>'2.4.15'!I12</f>
        <v>8.7</v>
      </c>
      <c r="H182" s="197">
        <f>'2.4.15'!J12</f>
        <v>0</v>
      </c>
      <c r="I182" s="204">
        <f>'2.4.15'!K12</f>
        <v>16.7</v>
      </c>
      <c r="J182" s="443">
        <f>'2.4.15'!L12</f>
        <v>8</v>
      </c>
      <c r="K182" s="198">
        <f>'2.4.15'!M12</f>
        <v>8</v>
      </c>
      <c r="L182" s="198">
        <f>'2.4.15'!P12</f>
        <v>9.45</v>
      </c>
      <c r="M182" s="198">
        <f>'2.4.15'!Q12</f>
        <v>0</v>
      </c>
      <c r="N182" s="449">
        <f>'2.4.15'!R12</f>
        <v>17.45</v>
      </c>
      <c r="O182" s="456">
        <f>'2.4.15'!S12</f>
        <v>8</v>
      </c>
      <c r="P182" s="199">
        <f>'2.4.15'!T12</f>
        <v>8</v>
      </c>
      <c r="Q182" s="199">
        <f>'2.4.15'!W12</f>
        <v>8.85</v>
      </c>
      <c r="R182" s="199">
        <f>'2.4.15'!X12</f>
        <v>0</v>
      </c>
      <c r="S182" s="457">
        <f>'2.4.15'!Y12</f>
        <v>16.85</v>
      </c>
      <c r="T182" s="452">
        <f>'2.4.15'!Z12</f>
        <v>8</v>
      </c>
      <c r="U182" s="200">
        <f>'2.4.15'!AA12</f>
        <v>8</v>
      </c>
      <c r="V182" s="200">
        <f>'2.4.15'!AD12</f>
        <v>8.5</v>
      </c>
      <c r="W182" s="200">
        <f>'2.4.15'!AE12</f>
        <v>0</v>
      </c>
      <c r="X182" s="463">
        <f>'2.4.15'!AF12</f>
        <v>16.5</v>
      </c>
      <c r="Y182" s="466">
        <f>'2.4.15'!AG12</f>
        <v>67.5</v>
      </c>
      <c r="Z182" s="434">
        <f>'2.4.15'!AH12</f>
        <v>2</v>
      </c>
    </row>
    <row r="183" spans="1:26" ht="12.75" customHeight="1">
      <c r="A183" s="201" t="str">
        <f>'2.4.15'!A14</f>
        <v>Stella-Marie</v>
      </c>
      <c r="B183" s="410" t="str">
        <f>'2.4.15'!B14</f>
        <v>Bluhm</v>
      </c>
      <c r="C183" s="410" t="str">
        <f>'2.4.15'!C14</f>
        <v>99</v>
      </c>
      <c r="D183" s="441" t="str">
        <f>'2.4.15'!D14</f>
        <v>SSV Nümbrecht-Turnen</v>
      </c>
      <c r="E183" s="446">
        <f>'2.4.15'!E14</f>
        <v>8</v>
      </c>
      <c r="F183" s="197">
        <f>'2.4.15'!F14</f>
        <v>8</v>
      </c>
      <c r="G183" s="197">
        <f>'2.4.15'!I14</f>
        <v>9.05</v>
      </c>
      <c r="H183" s="197">
        <f>'2.4.15'!J14</f>
        <v>0</v>
      </c>
      <c r="I183" s="204">
        <f>'2.4.15'!K14</f>
        <v>17.05</v>
      </c>
      <c r="J183" s="443">
        <f>'2.4.15'!L14</f>
        <v>8</v>
      </c>
      <c r="K183" s="198">
        <f>'2.4.15'!M14</f>
        <v>8</v>
      </c>
      <c r="L183" s="198">
        <f>'2.4.15'!P14</f>
        <v>9.55</v>
      </c>
      <c r="M183" s="198">
        <f>'2.4.15'!Q14</f>
        <v>0</v>
      </c>
      <c r="N183" s="449">
        <f>'2.4.15'!R14</f>
        <v>17.55</v>
      </c>
      <c r="O183" s="456">
        <f>'2.4.15'!S14</f>
        <v>8</v>
      </c>
      <c r="P183" s="199">
        <f>'2.4.15'!T14</f>
        <v>8</v>
      </c>
      <c r="Q183" s="199">
        <f>'2.4.15'!W14</f>
        <v>7.5</v>
      </c>
      <c r="R183" s="199">
        <f>'2.4.15'!X14</f>
        <v>0</v>
      </c>
      <c r="S183" s="457">
        <f>'2.4.15'!Y14</f>
        <v>15.5</v>
      </c>
      <c r="T183" s="452">
        <f>'2.4.15'!Z14</f>
        <v>8</v>
      </c>
      <c r="U183" s="200">
        <f>'2.4.15'!AA14</f>
        <v>8</v>
      </c>
      <c r="V183" s="200">
        <f>'2.4.15'!AD14</f>
        <v>9.05</v>
      </c>
      <c r="W183" s="200">
        <f>'2.4.15'!AE14</f>
        <v>0</v>
      </c>
      <c r="X183" s="463">
        <f>'2.4.15'!AF14</f>
        <v>17.05</v>
      </c>
      <c r="Y183" s="466">
        <f>'2.4.15'!AG14</f>
        <v>67.15</v>
      </c>
      <c r="Z183" s="434">
        <f>'2.4.15'!AH14</f>
        <v>3</v>
      </c>
    </row>
    <row r="184" spans="1:26" ht="12.75" customHeight="1">
      <c r="A184" s="201" t="str">
        <f>'2.4.15'!A15</f>
        <v>Luna-Sophie</v>
      </c>
      <c r="B184" s="410" t="str">
        <f>'2.4.15'!B15</f>
        <v>Bluhm</v>
      </c>
      <c r="C184" s="410" t="str">
        <f>'2.4.15'!C15</f>
        <v>99</v>
      </c>
      <c r="D184" s="441" t="str">
        <f>'2.4.15'!D15</f>
        <v>SSV Nümbrecht-Turnen</v>
      </c>
      <c r="E184" s="446">
        <f>'2.4.15'!E15</f>
        <v>8</v>
      </c>
      <c r="F184" s="197">
        <f>'2.4.15'!F15</f>
        <v>8</v>
      </c>
      <c r="G184" s="197">
        <f>'2.4.15'!I15</f>
        <v>8.65</v>
      </c>
      <c r="H184" s="197">
        <f>'2.4.15'!J15</f>
        <v>0</v>
      </c>
      <c r="I184" s="204">
        <f>'2.4.15'!K15</f>
        <v>16.65</v>
      </c>
      <c r="J184" s="443">
        <f>'2.4.15'!L15</f>
        <v>8</v>
      </c>
      <c r="K184" s="198">
        <f>'2.4.15'!M15</f>
        <v>8</v>
      </c>
      <c r="L184" s="198">
        <f>'2.4.15'!P15</f>
        <v>9.5</v>
      </c>
      <c r="M184" s="198">
        <f>'2.4.15'!Q15</f>
        <v>0</v>
      </c>
      <c r="N184" s="449">
        <f>'2.4.15'!R15</f>
        <v>17.5</v>
      </c>
      <c r="O184" s="456">
        <f>'2.4.15'!S15</f>
        <v>8</v>
      </c>
      <c r="P184" s="199">
        <f>'2.4.15'!T15</f>
        <v>8</v>
      </c>
      <c r="Q184" s="199">
        <f>'2.4.15'!W15</f>
        <v>7.2</v>
      </c>
      <c r="R184" s="199">
        <f>'2.4.15'!X15</f>
        <v>0</v>
      </c>
      <c r="S184" s="457">
        <f>'2.4.15'!Y15</f>
        <v>15.2</v>
      </c>
      <c r="T184" s="452">
        <f>'2.4.15'!Z15</f>
        <v>8</v>
      </c>
      <c r="U184" s="200">
        <f>'2.4.15'!AA15</f>
        <v>8</v>
      </c>
      <c r="V184" s="200">
        <f>'2.4.15'!AD15</f>
        <v>9.35</v>
      </c>
      <c r="W184" s="200">
        <f>'2.4.15'!AE15</f>
        <v>0</v>
      </c>
      <c r="X184" s="463">
        <f>'2.4.15'!AF15</f>
        <v>17.35</v>
      </c>
      <c r="Y184" s="466">
        <f>'2.4.15'!AG15</f>
        <v>66.69999999999999</v>
      </c>
      <c r="Z184" s="434">
        <f>'2.4.15'!AH15</f>
        <v>4</v>
      </c>
    </row>
    <row r="185" spans="1:26" ht="12.75" customHeight="1">
      <c r="A185" s="201" t="str">
        <f>'2.4.15'!A23</f>
        <v>Emilie</v>
      </c>
      <c r="B185" s="410" t="str">
        <f>'2.4.15'!B23</f>
        <v>Kaufner</v>
      </c>
      <c r="C185" s="410" t="str">
        <f>'2.4.15'!C23</f>
        <v>00</v>
      </c>
      <c r="D185" s="441" t="str">
        <f>'2.4.15'!D23</f>
        <v>TSV Much</v>
      </c>
      <c r="E185" s="446" t="str">
        <f>'2.4.15'!E23</f>
        <v>7</v>
      </c>
      <c r="F185" s="197">
        <f>'2.4.15'!F23</f>
        <v>7</v>
      </c>
      <c r="G185" s="197">
        <f>'2.4.15'!I23</f>
        <v>8.35</v>
      </c>
      <c r="H185" s="197">
        <f>'2.4.15'!J23</f>
        <v>0</v>
      </c>
      <c r="I185" s="204">
        <f>'2.4.15'!K23</f>
        <v>15.35</v>
      </c>
      <c r="J185" s="443">
        <f>'2.4.15'!L23</f>
        <v>7</v>
      </c>
      <c r="K185" s="198">
        <f>'2.4.15'!M23</f>
        <v>7</v>
      </c>
      <c r="L185" s="198">
        <f>'2.4.15'!P23</f>
        <v>8.95</v>
      </c>
      <c r="M185" s="198">
        <f>'2.4.15'!Q23</f>
        <v>0</v>
      </c>
      <c r="N185" s="449">
        <f>'2.4.15'!R23</f>
        <v>15.95</v>
      </c>
      <c r="O185" s="456">
        <f>'2.4.15'!S23</f>
        <v>8</v>
      </c>
      <c r="P185" s="199">
        <f>'2.4.15'!T23</f>
        <v>8</v>
      </c>
      <c r="Q185" s="199">
        <f>'2.4.15'!W23</f>
        <v>8.05</v>
      </c>
      <c r="R185" s="199">
        <f>'2.4.15'!X23</f>
        <v>0</v>
      </c>
      <c r="S185" s="457">
        <f>'2.4.15'!Y23</f>
        <v>16.05</v>
      </c>
      <c r="T185" s="452">
        <f>'2.4.15'!Z23</f>
        <v>8</v>
      </c>
      <c r="U185" s="200">
        <f>'2.4.15'!AA23</f>
        <v>8</v>
      </c>
      <c r="V185" s="200">
        <f>'2.4.15'!AD23</f>
        <v>8.95</v>
      </c>
      <c r="W185" s="200">
        <f>'2.4.15'!AE23</f>
        <v>0</v>
      </c>
      <c r="X185" s="463">
        <f>'2.4.15'!AF23</f>
        <v>16.95</v>
      </c>
      <c r="Y185" s="466">
        <f>'2.4.15'!AG23</f>
        <v>64.3</v>
      </c>
      <c r="Z185" s="434">
        <f>'2.4.15'!AH23</f>
        <v>5</v>
      </c>
    </row>
    <row r="186" spans="1:26" ht="12.75" customHeight="1">
      <c r="A186" s="201" t="str">
        <f>'2.4.15'!A18</f>
        <v>Galina</v>
      </c>
      <c r="B186" s="410" t="str">
        <f>'2.4.15'!B18</f>
        <v>Tober</v>
      </c>
      <c r="C186" s="410" t="str">
        <f>'2.4.15'!C18</f>
        <v>99</v>
      </c>
      <c r="D186" s="441" t="str">
        <f>'2.4.15'!D18</f>
        <v>TV Rodt-Müllenbach</v>
      </c>
      <c r="E186" s="446">
        <f>'2.4.15'!E18</f>
        <v>8</v>
      </c>
      <c r="F186" s="197">
        <f>'2.4.15'!F18</f>
        <v>8</v>
      </c>
      <c r="G186" s="197">
        <f>'2.4.15'!I18</f>
        <v>8</v>
      </c>
      <c r="H186" s="197">
        <f>'2.4.15'!J18</f>
        <v>0</v>
      </c>
      <c r="I186" s="204">
        <f>'2.4.15'!K18</f>
        <v>16</v>
      </c>
      <c r="J186" s="443">
        <f>'2.4.15'!L18</f>
        <v>7</v>
      </c>
      <c r="K186" s="198">
        <f>'2.4.15'!M18</f>
        <v>7</v>
      </c>
      <c r="L186" s="198">
        <f>'2.4.15'!P18</f>
        <v>9.1</v>
      </c>
      <c r="M186" s="198">
        <f>'2.4.15'!Q18</f>
        <v>0</v>
      </c>
      <c r="N186" s="449">
        <f>'2.4.15'!R18</f>
        <v>16.1</v>
      </c>
      <c r="O186" s="456">
        <f>'2.4.15'!S18</f>
        <v>7</v>
      </c>
      <c r="P186" s="199">
        <f>'2.4.15'!T18</f>
        <v>6.8</v>
      </c>
      <c r="Q186" s="199">
        <f>'2.4.15'!W18</f>
        <v>7.9</v>
      </c>
      <c r="R186" s="199">
        <f>'2.4.15'!X18</f>
        <v>0</v>
      </c>
      <c r="S186" s="457">
        <f>'2.4.15'!Y18</f>
        <v>14.7</v>
      </c>
      <c r="T186" s="452">
        <f>'2.4.15'!Z18</f>
        <v>8</v>
      </c>
      <c r="U186" s="200">
        <f>'2.4.15'!AA18</f>
        <v>8</v>
      </c>
      <c r="V186" s="200">
        <f>'2.4.15'!AD18</f>
        <v>8.45</v>
      </c>
      <c r="W186" s="200">
        <f>'2.4.15'!AE18</f>
        <v>0</v>
      </c>
      <c r="X186" s="463">
        <f>'2.4.15'!AF18</f>
        <v>16.45</v>
      </c>
      <c r="Y186" s="466">
        <f>'2.4.15'!AG18</f>
        <v>63.25</v>
      </c>
      <c r="Z186" s="434">
        <f>'2.4.15'!AH18</f>
        <v>6</v>
      </c>
    </row>
    <row r="187" spans="1:26" ht="12.75" customHeight="1">
      <c r="A187" s="201" t="str">
        <f>'2.4.15'!A26</f>
        <v>Mara</v>
      </c>
      <c r="B187" s="410" t="str">
        <f>'2.4.15'!B26</f>
        <v>Poschner</v>
      </c>
      <c r="C187" s="410" t="str">
        <f>'2.4.15'!C26</f>
        <v>99</v>
      </c>
      <c r="D187" s="441" t="str">
        <f>'2.4.15'!D26</f>
        <v>BV 09 Drabenderhöhe</v>
      </c>
      <c r="E187" s="446" t="str">
        <f>'2.4.15'!E26</f>
        <v>7T</v>
      </c>
      <c r="F187" s="197">
        <f>'2.4.15'!F26</f>
        <v>7</v>
      </c>
      <c r="G187" s="197">
        <f>'2.4.15'!I26</f>
        <v>9</v>
      </c>
      <c r="H187" s="197">
        <f>'2.4.15'!J26</f>
        <v>0</v>
      </c>
      <c r="I187" s="204">
        <f>'2.4.15'!K26</f>
        <v>16</v>
      </c>
      <c r="J187" s="443">
        <f>'2.4.15'!L26</f>
        <v>7</v>
      </c>
      <c r="K187" s="198">
        <f>'2.4.15'!M26</f>
        <v>7</v>
      </c>
      <c r="L187" s="198">
        <f>'2.4.15'!P26</f>
        <v>8.3</v>
      </c>
      <c r="M187" s="198">
        <f>'2.4.15'!Q26</f>
        <v>0</v>
      </c>
      <c r="N187" s="449">
        <f>'2.4.15'!R26</f>
        <v>15.3</v>
      </c>
      <c r="O187" s="456" t="str">
        <f>'2.4.15'!S26</f>
        <v>8</v>
      </c>
      <c r="P187" s="199">
        <f>'2.4.15'!T26</f>
        <v>8</v>
      </c>
      <c r="Q187" s="199">
        <f>'2.4.15'!W26</f>
        <v>7.6</v>
      </c>
      <c r="R187" s="199">
        <f>'2.4.15'!X26</f>
        <v>0</v>
      </c>
      <c r="S187" s="457">
        <f>'2.4.15'!Y26</f>
        <v>15.6</v>
      </c>
      <c r="T187" s="452" t="str">
        <f>'2.4.15'!Z26</f>
        <v>8</v>
      </c>
      <c r="U187" s="200">
        <f>'2.4.15'!AA26</f>
        <v>8</v>
      </c>
      <c r="V187" s="200">
        <f>'2.4.15'!AD26</f>
        <v>8</v>
      </c>
      <c r="W187" s="200">
        <f>'2.4.15'!AE26</f>
        <v>0</v>
      </c>
      <c r="X187" s="463">
        <f>'2.4.15'!AF26</f>
        <v>16</v>
      </c>
      <c r="Y187" s="466">
        <f>'2.4.15'!AG26</f>
        <v>62.9</v>
      </c>
      <c r="Z187" s="434">
        <f>'2.4.15'!AH26</f>
        <v>7</v>
      </c>
    </row>
    <row r="188" spans="1:26" ht="12.75" customHeight="1">
      <c r="A188" s="201" t="str">
        <f>'2.4.15'!A11</f>
        <v>Lara</v>
      </c>
      <c r="B188" s="410" t="str">
        <f>'2.4.15'!B11</f>
        <v>Karsten</v>
      </c>
      <c r="C188" s="410" t="str">
        <f>'2.4.15'!C11</f>
        <v>99</v>
      </c>
      <c r="D188" s="441" t="str">
        <f>'2.4.15'!D11</f>
        <v>SSV Nümbrecht-Turnen</v>
      </c>
      <c r="E188" s="446">
        <f>'2.4.15'!E11</f>
        <v>6</v>
      </c>
      <c r="F188" s="197">
        <f>'2.4.15'!F11</f>
        <v>6</v>
      </c>
      <c r="G188" s="197">
        <f>'2.4.15'!I11</f>
        <v>9.2</v>
      </c>
      <c r="H188" s="197">
        <f>'2.4.15'!J11</f>
        <v>0</v>
      </c>
      <c r="I188" s="204">
        <f>'2.4.15'!K11</f>
        <v>15.2</v>
      </c>
      <c r="J188" s="443">
        <f>'2.4.15'!L11</f>
        <v>7</v>
      </c>
      <c r="K188" s="198">
        <f>'2.4.15'!M11</f>
        <v>7</v>
      </c>
      <c r="L188" s="198">
        <f>'2.4.15'!P11</f>
        <v>8.9</v>
      </c>
      <c r="M188" s="198">
        <f>'2.4.15'!Q11</f>
        <v>0</v>
      </c>
      <c r="N188" s="449">
        <f>'2.4.15'!R11</f>
        <v>15.9</v>
      </c>
      <c r="O188" s="456">
        <f>'2.4.15'!S11</f>
        <v>8</v>
      </c>
      <c r="P188" s="199">
        <f>'2.4.15'!T11</f>
        <v>8</v>
      </c>
      <c r="Q188" s="199">
        <f>'2.4.15'!W11</f>
        <v>8.6</v>
      </c>
      <c r="R188" s="199">
        <f>'2.4.15'!X11</f>
        <v>0</v>
      </c>
      <c r="S188" s="457">
        <f>'2.4.15'!Y11</f>
        <v>16.6</v>
      </c>
      <c r="T188" s="452">
        <f>'2.4.15'!Z11</f>
        <v>7</v>
      </c>
      <c r="U188" s="200">
        <f>'2.4.15'!AA11</f>
        <v>7</v>
      </c>
      <c r="V188" s="200">
        <f>'2.4.15'!AD11</f>
        <v>8.1</v>
      </c>
      <c r="W188" s="200">
        <f>'2.4.15'!AE11</f>
        <v>0</v>
      </c>
      <c r="X188" s="463">
        <f>'2.4.15'!AF11</f>
        <v>15.1</v>
      </c>
      <c r="Y188" s="466">
        <f>'2.4.15'!AG11</f>
        <v>62.800000000000004</v>
      </c>
      <c r="Z188" s="434">
        <f>'2.4.15'!AH11</f>
        <v>8</v>
      </c>
    </row>
    <row r="189" spans="1:26" ht="12.75" customHeight="1">
      <c r="A189" s="201" t="str">
        <f>'2.4.15'!A19</f>
        <v>Ylva</v>
      </c>
      <c r="B189" s="410" t="str">
        <f>'2.4.15'!B19</f>
        <v>Kramer</v>
      </c>
      <c r="C189" s="410" t="str">
        <f>'2.4.15'!C19</f>
        <v>99</v>
      </c>
      <c r="D189" s="441" t="str">
        <f>'2.4.15'!D19</f>
        <v>TV Rodt-Müllenbach</v>
      </c>
      <c r="E189" s="446">
        <f>'2.4.15'!E19</f>
        <v>6</v>
      </c>
      <c r="F189" s="197">
        <f>'2.4.15'!F19</f>
        <v>6</v>
      </c>
      <c r="G189" s="197">
        <f>'2.4.15'!I19</f>
        <v>8.1</v>
      </c>
      <c r="H189" s="197">
        <f>'2.4.15'!J19</f>
        <v>0</v>
      </c>
      <c r="I189" s="204">
        <f>'2.4.15'!K19</f>
        <v>14.1</v>
      </c>
      <c r="J189" s="443">
        <f>'2.4.15'!L19</f>
        <v>7</v>
      </c>
      <c r="K189" s="198">
        <f>'2.4.15'!M19</f>
        <v>7</v>
      </c>
      <c r="L189" s="198">
        <f>'2.4.15'!P19</f>
        <v>9.25</v>
      </c>
      <c r="M189" s="198">
        <f>'2.4.15'!Q19</f>
        <v>0</v>
      </c>
      <c r="N189" s="449">
        <f>'2.4.15'!R19</f>
        <v>16.25</v>
      </c>
      <c r="O189" s="456">
        <f>'2.4.15'!S19</f>
        <v>8</v>
      </c>
      <c r="P189" s="199">
        <f>'2.4.15'!T19</f>
        <v>8</v>
      </c>
      <c r="Q189" s="199">
        <f>'2.4.15'!W19</f>
        <v>8.6</v>
      </c>
      <c r="R189" s="199">
        <f>'2.4.15'!X19</f>
        <v>0</v>
      </c>
      <c r="S189" s="457">
        <f>'2.4.15'!Y19</f>
        <v>16.6</v>
      </c>
      <c r="T189" s="452">
        <f>'2.4.15'!Z19</f>
        <v>6</v>
      </c>
      <c r="U189" s="200">
        <f>'2.4.15'!AA19</f>
        <v>5.6</v>
      </c>
      <c r="V189" s="200">
        <f>'2.4.15'!AD19</f>
        <v>8.5</v>
      </c>
      <c r="W189" s="200">
        <f>'2.4.15'!AE19</f>
        <v>0</v>
      </c>
      <c r="X189" s="463">
        <f>'2.4.15'!AF19</f>
        <v>14.1</v>
      </c>
      <c r="Y189" s="466">
        <f>'2.4.15'!AG19</f>
        <v>61.050000000000004</v>
      </c>
      <c r="Z189" s="434">
        <f>'2.4.15'!AH19</f>
        <v>9</v>
      </c>
    </row>
    <row r="190" spans="1:26" ht="12.75" customHeight="1">
      <c r="A190" s="201" t="str">
        <f>'2.4.15'!A16</f>
        <v>Jenny</v>
      </c>
      <c r="B190" s="410" t="str">
        <f>'2.4.15'!B16</f>
        <v>Bienek</v>
      </c>
      <c r="C190" s="410" t="str">
        <f>'2.4.15'!C16</f>
        <v>00</v>
      </c>
      <c r="D190" s="441" t="str">
        <f>'2.4.15'!D16</f>
        <v>TV Rodt-Müllenbach</v>
      </c>
      <c r="E190" s="446">
        <f>'2.4.15'!E16</f>
        <v>6</v>
      </c>
      <c r="F190" s="197">
        <f>'2.4.15'!F16</f>
        <v>6</v>
      </c>
      <c r="G190" s="197">
        <f>'2.4.15'!I16</f>
        <v>9.05</v>
      </c>
      <c r="H190" s="197">
        <f>'2.4.15'!J16</f>
        <v>0</v>
      </c>
      <c r="I190" s="204">
        <f>'2.4.15'!K16</f>
        <v>15.05</v>
      </c>
      <c r="J190" s="443">
        <f>'2.4.15'!L16</f>
        <v>6</v>
      </c>
      <c r="K190" s="198">
        <f>'2.4.15'!M16</f>
        <v>6</v>
      </c>
      <c r="L190" s="198">
        <f>'2.4.15'!P16</f>
        <v>8.9</v>
      </c>
      <c r="M190" s="198">
        <f>'2.4.15'!Q16</f>
        <v>0</v>
      </c>
      <c r="N190" s="449">
        <f>'2.4.15'!R16</f>
        <v>14.9</v>
      </c>
      <c r="O190" s="456">
        <f>'2.4.15'!S16</f>
        <v>7</v>
      </c>
      <c r="P190" s="199">
        <f>'2.4.15'!T16</f>
        <v>7</v>
      </c>
      <c r="Q190" s="199">
        <f>'2.4.15'!W16</f>
        <v>8.9</v>
      </c>
      <c r="R190" s="199">
        <f>'2.4.15'!X16</f>
        <v>0</v>
      </c>
      <c r="S190" s="457">
        <f>'2.4.15'!Y16</f>
        <v>15.9</v>
      </c>
      <c r="T190" s="452">
        <f>'2.4.15'!Z16</f>
        <v>7</v>
      </c>
      <c r="U190" s="200">
        <f>'2.4.15'!AA16</f>
        <v>7</v>
      </c>
      <c r="V190" s="200">
        <f>'2.4.15'!AD16</f>
        <v>7.7</v>
      </c>
      <c r="W190" s="200">
        <f>'2.4.15'!AE16</f>
        <v>0</v>
      </c>
      <c r="X190" s="463">
        <f>'2.4.15'!AF16</f>
        <v>14.7</v>
      </c>
      <c r="Y190" s="466">
        <f>'2.4.15'!AG16</f>
        <v>60.55</v>
      </c>
      <c r="Z190" s="434">
        <f>'2.4.15'!AH16</f>
        <v>10</v>
      </c>
    </row>
    <row r="191" spans="1:26" ht="12.75" customHeight="1">
      <c r="A191" s="201" t="str">
        <f>'2.4.15'!A25</f>
        <v>Melina</v>
      </c>
      <c r="B191" s="410" t="str">
        <f>'2.4.15'!B25</f>
        <v>Klein</v>
      </c>
      <c r="C191" s="410" t="str">
        <f>'2.4.15'!C25</f>
        <v>00</v>
      </c>
      <c r="D191" s="441" t="str">
        <f>'2.4.15'!D25</f>
        <v>BV 09 Drabenderhöhe</v>
      </c>
      <c r="E191" s="446" t="str">
        <f>'2.4.15'!E25</f>
        <v>7T</v>
      </c>
      <c r="F191" s="197">
        <f>'2.4.15'!F25</f>
        <v>7</v>
      </c>
      <c r="G191" s="197">
        <f>'2.4.15'!I25</f>
        <v>8.05</v>
      </c>
      <c r="H191" s="197">
        <f>'2.4.15'!J25</f>
        <v>0</v>
      </c>
      <c r="I191" s="204">
        <f>'2.4.15'!K25</f>
        <v>15.05</v>
      </c>
      <c r="J191" s="443" t="str">
        <f>'2.4.15'!L25</f>
        <v>6</v>
      </c>
      <c r="K191" s="198">
        <f>'2.4.15'!M25</f>
        <v>6</v>
      </c>
      <c r="L191" s="198">
        <f>'2.4.15'!P25</f>
        <v>8.75</v>
      </c>
      <c r="M191" s="198">
        <f>'2.4.15'!Q25</f>
        <v>0</v>
      </c>
      <c r="N191" s="449">
        <f>'2.4.15'!R25</f>
        <v>14.75</v>
      </c>
      <c r="O191" s="456" t="str">
        <f>'2.4.15'!S25</f>
        <v>8</v>
      </c>
      <c r="P191" s="199">
        <f>'2.4.15'!T25</f>
        <v>6.5</v>
      </c>
      <c r="Q191" s="199">
        <f>'2.4.15'!W25</f>
        <v>7.3</v>
      </c>
      <c r="R191" s="199">
        <f>'2.4.15'!X25</f>
        <v>0</v>
      </c>
      <c r="S191" s="457">
        <f>'2.4.15'!Y25</f>
        <v>13.8</v>
      </c>
      <c r="T191" s="452" t="str">
        <f>'2.4.15'!Z25</f>
        <v>8</v>
      </c>
      <c r="U191" s="200">
        <f>'2.4.15'!AA25</f>
        <v>8</v>
      </c>
      <c r="V191" s="200">
        <f>'2.4.15'!AD25</f>
        <v>8.05</v>
      </c>
      <c r="W191" s="200">
        <f>'2.4.15'!AE25</f>
        <v>0</v>
      </c>
      <c r="X191" s="463">
        <f>'2.4.15'!AF25</f>
        <v>16.05</v>
      </c>
      <c r="Y191" s="466">
        <f>'2.4.15'!AG25</f>
        <v>59.650000000000006</v>
      </c>
      <c r="Z191" s="434">
        <f>'2.4.15'!AH25</f>
        <v>11</v>
      </c>
    </row>
    <row r="192" spans="1:26" ht="12.75" customHeight="1">
      <c r="A192" s="201" t="str">
        <f>'2.4.15'!A24</f>
        <v>Lisa</v>
      </c>
      <c r="B192" s="410" t="str">
        <f>'2.4.15'!B24</f>
        <v>Lazareck</v>
      </c>
      <c r="C192" s="410" t="str">
        <f>'2.4.15'!C24</f>
        <v>00</v>
      </c>
      <c r="D192" s="441" t="str">
        <f>'2.4.15'!D24</f>
        <v>TSV Much</v>
      </c>
      <c r="E192" s="446" t="str">
        <f>'2.4.15'!E24</f>
        <v>7</v>
      </c>
      <c r="F192" s="197">
        <f>'2.4.15'!F24</f>
        <v>7</v>
      </c>
      <c r="G192" s="197">
        <f>'2.4.15'!I24</f>
        <v>8.3</v>
      </c>
      <c r="H192" s="197">
        <f>'2.4.15'!J24</f>
        <v>0</v>
      </c>
      <c r="I192" s="204">
        <f>'2.4.15'!K24</f>
        <v>15.3</v>
      </c>
      <c r="J192" s="443">
        <f>'2.4.15'!L24</f>
        <v>6</v>
      </c>
      <c r="K192" s="198">
        <f>'2.4.15'!M24</f>
        <v>6</v>
      </c>
      <c r="L192" s="198">
        <f>'2.4.15'!P24</f>
        <v>7.75</v>
      </c>
      <c r="M192" s="198">
        <f>'2.4.15'!Q24</f>
        <v>0</v>
      </c>
      <c r="N192" s="449">
        <f>'2.4.15'!R24</f>
        <v>13.75</v>
      </c>
      <c r="O192" s="456">
        <f>'2.4.15'!S24</f>
        <v>7</v>
      </c>
      <c r="P192" s="199">
        <f>'2.4.15'!T24</f>
        <v>7</v>
      </c>
      <c r="Q192" s="199">
        <f>'2.4.15'!W24</f>
        <v>7</v>
      </c>
      <c r="R192" s="199">
        <f>'2.4.15'!X24</f>
        <v>0</v>
      </c>
      <c r="S192" s="457">
        <f>'2.4.15'!Y24</f>
        <v>14</v>
      </c>
      <c r="T192" s="452">
        <f>'2.4.15'!Z24</f>
        <v>7</v>
      </c>
      <c r="U192" s="200">
        <f>'2.4.15'!AA24</f>
        <v>6</v>
      </c>
      <c r="V192" s="200">
        <f>'2.4.15'!AD24</f>
        <v>8.85</v>
      </c>
      <c r="W192" s="200">
        <f>'2.4.15'!AE24</f>
        <v>0</v>
      </c>
      <c r="X192" s="463">
        <f>'2.4.15'!AF24</f>
        <v>14.85</v>
      </c>
      <c r="Y192" s="466">
        <f>'2.4.15'!AG24</f>
        <v>57.9</v>
      </c>
      <c r="Z192" s="434">
        <f>'2.4.15'!AH24</f>
        <v>12</v>
      </c>
    </row>
    <row r="193" spans="1:26" ht="12.75" customHeight="1">
      <c r="A193" s="201" t="str">
        <f>'2.4.15'!A20</f>
        <v>Friederike </v>
      </c>
      <c r="B193" s="410" t="str">
        <f>'2.4.15'!B20</f>
        <v>Rother</v>
      </c>
      <c r="C193" s="410" t="str">
        <f>'2.4.15'!C20</f>
        <v>00</v>
      </c>
      <c r="D193" s="441" t="str">
        <f>'2.4.15'!D20</f>
        <v>TuS Wiehl</v>
      </c>
      <c r="E193" s="446">
        <f>'2.4.15'!E20</f>
        <v>7</v>
      </c>
      <c r="F193" s="197">
        <f>'2.4.15'!F20</f>
        <v>7</v>
      </c>
      <c r="G193" s="197">
        <f>'2.4.15'!I20</f>
        <v>7.45</v>
      </c>
      <c r="H193" s="197">
        <f>'2.4.15'!J20</f>
        <v>0</v>
      </c>
      <c r="I193" s="204">
        <f>'2.4.15'!K20</f>
        <v>14.45</v>
      </c>
      <c r="J193" s="443">
        <f>'2.4.15'!L20</f>
        <v>5</v>
      </c>
      <c r="K193" s="198">
        <f>'2.4.15'!M20</f>
        <v>5</v>
      </c>
      <c r="L193" s="198">
        <f>'2.4.15'!P20</f>
        <v>8.9</v>
      </c>
      <c r="M193" s="198">
        <f>'2.4.15'!Q20</f>
        <v>0</v>
      </c>
      <c r="N193" s="449">
        <f>'2.4.15'!R20</f>
        <v>13.9</v>
      </c>
      <c r="O193" s="456">
        <f>'2.4.15'!S20</f>
        <v>6</v>
      </c>
      <c r="P193" s="199">
        <f>'2.4.15'!T20</f>
        <v>5.5</v>
      </c>
      <c r="Q193" s="199">
        <f>'2.4.15'!W20</f>
        <v>8</v>
      </c>
      <c r="R193" s="199">
        <f>'2.4.15'!X20</f>
        <v>0</v>
      </c>
      <c r="S193" s="457">
        <f>'2.4.15'!Y20</f>
        <v>13.5</v>
      </c>
      <c r="T193" s="452">
        <f>'2.4.15'!Z20</f>
        <v>6</v>
      </c>
      <c r="U193" s="200">
        <f>'2.4.15'!AA20</f>
        <v>6</v>
      </c>
      <c r="V193" s="200">
        <f>'2.4.15'!AD20</f>
        <v>8.4</v>
      </c>
      <c r="W193" s="200">
        <f>'2.4.15'!AE20</f>
        <v>0</v>
      </c>
      <c r="X193" s="463">
        <f>'2.4.15'!AF20</f>
        <v>14.4</v>
      </c>
      <c r="Y193" s="466">
        <f>'2.4.15'!AG20</f>
        <v>56.25</v>
      </c>
      <c r="Z193" s="434">
        <f>'2.4.15'!AH20</f>
        <v>13</v>
      </c>
    </row>
    <row r="194" spans="1:26" ht="12.75" customHeight="1">
      <c r="A194" s="201" t="str">
        <f>'2.4.15'!A17</f>
        <v>Sophie</v>
      </c>
      <c r="B194" s="410" t="str">
        <f>'2.4.15'!B17</f>
        <v>Scharnewski</v>
      </c>
      <c r="C194" s="410" t="str">
        <f>'2.4.15'!C17</f>
        <v>99</v>
      </c>
      <c r="D194" s="441" t="str">
        <f>'2.4.15'!D17</f>
        <v>TV Rodt-Müllenbach</v>
      </c>
      <c r="E194" s="446">
        <f>'2.4.15'!E17</f>
        <v>6</v>
      </c>
      <c r="F194" s="197">
        <f>'2.4.15'!F17</f>
        <v>6</v>
      </c>
      <c r="G194" s="197">
        <f>'2.4.15'!I17</f>
        <v>8.3</v>
      </c>
      <c r="H194" s="197">
        <f>'2.4.15'!J17</f>
        <v>0</v>
      </c>
      <c r="I194" s="204">
        <f>'2.4.15'!K17</f>
        <v>14.3</v>
      </c>
      <c r="J194" s="443">
        <f>'2.4.15'!L17</f>
        <v>6</v>
      </c>
      <c r="K194" s="198">
        <f>'2.4.15'!M17</f>
        <v>6</v>
      </c>
      <c r="L194" s="198">
        <f>'2.4.15'!P17</f>
        <v>8.35</v>
      </c>
      <c r="M194" s="198">
        <f>'2.4.15'!Q17</f>
        <v>0</v>
      </c>
      <c r="N194" s="449">
        <f>'2.4.15'!R17</f>
        <v>14.35</v>
      </c>
      <c r="O194" s="456">
        <f>'2.4.15'!S17</f>
        <v>7</v>
      </c>
      <c r="P194" s="199">
        <f>'2.4.15'!T17</f>
        <v>6.5</v>
      </c>
      <c r="Q194" s="199">
        <f>'2.4.15'!W17</f>
        <v>6.1</v>
      </c>
      <c r="R194" s="199">
        <f>'2.4.15'!X17</f>
        <v>0</v>
      </c>
      <c r="S194" s="457">
        <f>'2.4.15'!Y17</f>
        <v>12.6</v>
      </c>
      <c r="T194" s="452">
        <f>'2.4.15'!Z17</f>
        <v>7</v>
      </c>
      <c r="U194" s="200">
        <f>'2.4.15'!AA17</f>
        <v>7</v>
      </c>
      <c r="V194" s="200">
        <f>'2.4.15'!AD17</f>
        <v>7.65</v>
      </c>
      <c r="W194" s="200">
        <f>'2.4.15'!AE17</f>
        <v>0</v>
      </c>
      <c r="X194" s="463">
        <f>'2.4.15'!AF17</f>
        <v>14.65</v>
      </c>
      <c r="Y194" s="466">
        <f>'2.4.15'!AG17</f>
        <v>55.9</v>
      </c>
      <c r="Z194" s="434">
        <f>'2.4.15'!AH17</f>
        <v>14</v>
      </c>
    </row>
    <row r="195" spans="1:26" ht="12.75" customHeight="1">
      <c r="A195" s="201" t="str">
        <f>'2.4.15'!A22</f>
        <v>Jill Nina</v>
      </c>
      <c r="B195" s="410" t="str">
        <f>'2.4.15'!B22</f>
        <v>Theis</v>
      </c>
      <c r="C195" s="410" t="str">
        <f>'2.4.15'!C22</f>
        <v>00</v>
      </c>
      <c r="D195" s="441" t="str">
        <f>'2.4.15'!D22</f>
        <v>TuS Wiehl</v>
      </c>
      <c r="E195" s="446" t="str">
        <f>'2.4.15'!E22</f>
        <v>7</v>
      </c>
      <c r="F195" s="197">
        <f>'2.4.15'!F22</f>
        <v>7</v>
      </c>
      <c r="G195" s="197">
        <f>'2.4.15'!I22</f>
        <v>7.55</v>
      </c>
      <c r="H195" s="197">
        <f>'2.4.15'!J22</f>
        <v>0</v>
      </c>
      <c r="I195" s="204">
        <f>'2.4.15'!K22</f>
        <v>14.55</v>
      </c>
      <c r="J195" s="443">
        <f>'2.4.15'!L22</f>
        <v>5</v>
      </c>
      <c r="K195" s="198">
        <f>'2.4.15'!M22</f>
        <v>5</v>
      </c>
      <c r="L195" s="198">
        <f>'2.4.15'!P22</f>
        <v>8.45</v>
      </c>
      <c r="M195" s="198">
        <f>'2.4.15'!Q22</f>
        <v>0</v>
      </c>
      <c r="N195" s="449">
        <f>'2.4.15'!R22</f>
        <v>13.45</v>
      </c>
      <c r="O195" s="456">
        <f>'2.4.15'!S22</f>
        <v>7</v>
      </c>
      <c r="P195" s="199">
        <f>'2.4.15'!T22</f>
        <v>5.5</v>
      </c>
      <c r="Q195" s="199">
        <f>'2.4.15'!W22</f>
        <v>5.9</v>
      </c>
      <c r="R195" s="199">
        <f>'2.4.15'!X22</f>
        <v>0</v>
      </c>
      <c r="S195" s="457">
        <f>'2.4.15'!Y22</f>
        <v>11.4</v>
      </c>
      <c r="T195" s="452">
        <f>'2.4.15'!Z22</f>
        <v>7</v>
      </c>
      <c r="U195" s="200">
        <f>'2.4.15'!AA22</f>
        <v>7</v>
      </c>
      <c r="V195" s="200">
        <f>'2.4.15'!AD22</f>
        <v>7.6</v>
      </c>
      <c r="W195" s="200">
        <f>'2.4.15'!AE22</f>
        <v>0</v>
      </c>
      <c r="X195" s="463">
        <f>'2.4.15'!AF22</f>
        <v>14.6</v>
      </c>
      <c r="Y195" s="466">
        <f>'2.4.15'!AG22</f>
        <v>54</v>
      </c>
      <c r="Z195" s="434">
        <f>'2.4.15'!AH22</f>
        <v>15</v>
      </c>
    </row>
    <row r="196" spans="1:26" ht="12.75" customHeight="1" thickBot="1">
      <c r="A196" s="130" t="str">
        <f>'2.4.15'!A21</f>
        <v>Charlotte</v>
      </c>
      <c r="B196" s="131" t="str">
        <f>'2.4.15'!B21</f>
        <v>Rother</v>
      </c>
      <c r="C196" s="131" t="str">
        <f>'2.4.15'!C21</f>
        <v>00</v>
      </c>
      <c r="D196" s="132" t="str">
        <f>'2.4.15'!D21</f>
        <v>TuS Wiehl</v>
      </c>
      <c r="E196" s="447">
        <f>'2.4.15'!E21</f>
        <v>7</v>
      </c>
      <c r="F196" s="133">
        <f>'2.4.15'!F21</f>
        <v>7</v>
      </c>
      <c r="G196" s="133">
        <f>'2.4.15'!I21</f>
        <v>7.25</v>
      </c>
      <c r="H196" s="133">
        <f>'2.4.15'!J21</f>
        <v>0</v>
      </c>
      <c r="I196" s="134">
        <f>'2.4.15'!K21</f>
        <v>14.25</v>
      </c>
      <c r="J196" s="444">
        <f>'2.4.15'!L21</f>
        <v>5</v>
      </c>
      <c r="K196" s="135">
        <f>'2.4.15'!M21</f>
        <v>5</v>
      </c>
      <c r="L196" s="135">
        <f>'2.4.15'!P21</f>
        <v>8.75</v>
      </c>
      <c r="M196" s="135">
        <f>'2.4.15'!Q21</f>
        <v>0</v>
      </c>
      <c r="N196" s="450">
        <f>'2.4.15'!R21</f>
        <v>13.75</v>
      </c>
      <c r="O196" s="458">
        <f>'2.4.15'!S21</f>
        <v>7</v>
      </c>
      <c r="P196" s="137">
        <f>'2.4.15'!T21</f>
        <v>5</v>
      </c>
      <c r="Q196" s="137">
        <f>'2.4.15'!W21</f>
        <v>5.7</v>
      </c>
      <c r="R196" s="137">
        <f>'2.4.15'!X21</f>
        <v>0</v>
      </c>
      <c r="S196" s="459">
        <f>'2.4.15'!Y21</f>
        <v>10.7</v>
      </c>
      <c r="T196" s="453">
        <f>'2.4.15'!Z21</f>
        <v>7</v>
      </c>
      <c r="U196" s="139">
        <f>'2.4.15'!AA21</f>
        <v>5</v>
      </c>
      <c r="V196" s="139">
        <f>'2.4.15'!AD21</f>
        <v>8.35</v>
      </c>
      <c r="W196" s="139">
        <f>'2.4.15'!AE21</f>
        <v>0</v>
      </c>
      <c r="X196" s="464">
        <f>'2.4.15'!AF21</f>
        <v>13.35</v>
      </c>
      <c r="Y196" s="467">
        <f>'2.4.15'!AG21</f>
        <v>52.050000000000004</v>
      </c>
      <c r="Z196" s="435">
        <f>'2.4.15'!AH21</f>
        <v>16</v>
      </c>
    </row>
    <row r="197" spans="1:26" ht="12.75" customHeight="1" hidden="1" thickBot="1">
      <c r="A197" s="129"/>
      <c r="B197" s="129"/>
      <c r="C197" s="129"/>
      <c r="D197" s="129"/>
      <c r="E197" s="208"/>
      <c r="F197" s="103"/>
      <c r="G197" s="103"/>
      <c r="H197" s="103"/>
      <c r="I197" s="103"/>
      <c r="J197" s="241"/>
      <c r="K197" s="111"/>
      <c r="L197" s="111"/>
      <c r="M197" s="111"/>
      <c r="N197" s="112"/>
      <c r="O197" s="248"/>
      <c r="P197" s="117"/>
      <c r="Q197" s="117"/>
      <c r="R197" s="117"/>
      <c r="S197" s="128"/>
      <c r="T197" s="268"/>
      <c r="U197" s="124"/>
      <c r="V197" s="124"/>
      <c r="W197" s="124"/>
      <c r="X197" s="124"/>
      <c r="Y197" s="272"/>
      <c r="Z197" s="226"/>
    </row>
    <row r="198" spans="1:26" ht="12.75" customHeight="1" hidden="1" thickBot="1">
      <c r="A198" s="129"/>
      <c r="B198" s="129"/>
      <c r="C198" s="129"/>
      <c r="D198" s="129"/>
      <c r="E198" s="277"/>
      <c r="F198" s="278"/>
      <c r="G198" s="278"/>
      <c r="H198" s="278"/>
      <c r="I198" s="278"/>
      <c r="J198" s="280"/>
      <c r="K198" s="281"/>
      <c r="L198" s="281"/>
      <c r="M198" s="281"/>
      <c r="N198" s="282"/>
      <c r="O198" s="283"/>
      <c r="P198" s="284"/>
      <c r="Q198" s="284"/>
      <c r="R198" s="284"/>
      <c r="S198" s="285"/>
      <c r="T198" s="286"/>
      <c r="U198" s="287"/>
      <c r="V198" s="287"/>
      <c r="W198" s="287"/>
      <c r="X198" s="287"/>
      <c r="Y198" s="289"/>
      <c r="Z198" s="290"/>
    </row>
    <row r="199" spans="1:26" ht="12.75" customHeight="1" hidden="1" thickBot="1">
      <c r="A199" s="129"/>
      <c r="B199" s="129"/>
      <c r="C199" s="129"/>
      <c r="D199" s="129"/>
      <c r="E199" s="277"/>
      <c r="F199" s="278"/>
      <c r="G199" s="278"/>
      <c r="H199" s="278"/>
      <c r="I199" s="278"/>
      <c r="J199" s="280"/>
      <c r="K199" s="281"/>
      <c r="L199" s="281"/>
      <c r="M199" s="281"/>
      <c r="N199" s="282"/>
      <c r="O199" s="283"/>
      <c r="P199" s="284"/>
      <c r="Q199" s="284"/>
      <c r="R199" s="284"/>
      <c r="S199" s="285"/>
      <c r="T199" s="286"/>
      <c r="U199" s="287"/>
      <c r="V199" s="287"/>
      <c r="W199" s="287"/>
      <c r="X199" s="287"/>
      <c r="Y199" s="289"/>
      <c r="Z199" s="290"/>
    </row>
    <row r="200" spans="1:26" ht="12.75" customHeight="1" hidden="1" thickBot="1">
      <c r="A200" s="129"/>
      <c r="B200" s="129"/>
      <c r="C200" s="129"/>
      <c r="D200" s="129"/>
      <c r="E200" s="277"/>
      <c r="F200" s="278"/>
      <c r="G200" s="278"/>
      <c r="H200" s="278"/>
      <c r="I200" s="278"/>
      <c r="J200" s="280"/>
      <c r="K200" s="281"/>
      <c r="L200" s="281"/>
      <c r="M200" s="281"/>
      <c r="N200" s="282"/>
      <c r="O200" s="283"/>
      <c r="P200" s="284"/>
      <c r="Q200" s="284"/>
      <c r="R200" s="284"/>
      <c r="S200" s="285"/>
      <c r="T200" s="286"/>
      <c r="U200" s="287"/>
      <c r="V200" s="287"/>
      <c r="W200" s="287"/>
      <c r="X200" s="287"/>
      <c r="Y200" s="289"/>
      <c r="Z200" s="290"/>
    </row>
    <row r="201" spans="1:26" ht="12.75" customHeight="1" hidden="1" thickBot="1">
      <c r="A201" s="129"/>
      <c r="B201" s="129"/>
      <c r="C201" s="129"/>
      <c r="D201" s="129"/>
      <c r="E201" s="277"/>
      <c r="F201" s="278"/>
      <c r="G201" s="278"/>
      <c r="H201" s="278"/>
      <c r="I201" s="278"/>
      <c r="J201" s="280"/>
      <c r="K201" s="281"/>
      <c r="L201" s="281"/>
      <c r="M201" s="281"/>
      <c r="N201" s="282"/>
      <c r="O201" s="283"/>
      <c r="P201" s="284"/>
      <c r="Q201" s="284"/>
      <c r="R201" s="284"/>
      <c r="S201" s="285"/>
      <c r="T201" s="286"/>
      <c r="U201" s="287"/>
      <c r="V201" s="287"/>
      <c r="W201" s="287"/>
      <c r="X201" s="287"/>
      <c r="Y201" s="289"/>
      <c r="Z201" s="290"/>
    </row>
    <row r="202" spans="1:26" ht="12.75" customHeight="1" hidden="1" thickBot="1">
      <c r="A202" s="129"/>
      <c r="B202" s="129"/>
      <c r="C202" s="129"/>
      <c r="D202" s="129"/>
      <c r="E202" s="277"/>
      <c r="F202" s="278"/>
      <c r="G202" s="278"/>
      <c r="H202" s="278"/>
      <c r="I202" s="278"/>
      <c r="J202" s="280"/>
      <c r="K202" s="281"/>
      <c r="L202" s="281"/>
      <c r="M202" s="281"/>
      <c r="N202" s="282"/>
      <c r="O202" s="283"/>
      <c r="P202" s="284"/>
      <c r="Q202" s="284"/>
      <c r="R202" s="284"/>
      <c r="S202" s="285"/>
      <c r="T202" s="286"/>
      <c r="U202" s="287"/>
      <c r="V202" s="287"/>
      <c r="W202" s="287"/>
      <c r="X202" s="287"/>
      <c r="Y202" s="289"/>
      <c r="Z202" s="290"/>
    </row>
    <row r="203" spans="1:26" ht="12.75" customHeight="1" hidden="1" thickBot="1">
      <c r="A203" s="129"/>
      <c r="B203" s="129"/>
      <c r="C203" s="129"/>
      <c r="D203" s="129"/>
      <c r="E203" s="277"/>
      <c r="F203" s="278"/>
      <c r="G203" s="278"/>
      <c r="H203" s="278"/>
      <c r="I203" s="278"/>
      <c r="J203" s="280"/>
      <c r="K203" s="281"/>
      <c r="L203" s="281"/>
      <c r="M203" s="281"/>
      <c r="N203" s="282"/>
      <c r="O203" s="283"/>
      <c r="P203" s="284"/>
      <c r="Q203" s="284"/>
      <c r="R203" s="284"/>
      <c r="S203" s="285"/>
      <c r="T203" s="286"/>
      <c r="U203" s="287"/>
      <c r="V203" s="287"/>
      <c r="W203" s="287"/>
      <c r="X203" s="287"/>
      <c r="Y203" s="289"/>
      <c r="Z203" s="290"/>
    </row>
    <row r="204" spans="1:26" ht="12.75" customHeight="1" hidden="1" thickBot="1">
      <c r="A204" s="129"/>
      <c r="B204" s="129"/>
      <c r="C204" s="129"/>
      <c r="D204" s="129"/>
      <c r="E204" s="277"/>
      <c r="F204" s="278"/>
      <c r="G204" s="278"/>
      <c r="H204" s="278"/>
      <c r="I204" s="278"/>
      <c r="J204" s="280"/>
      <c r="K204" s="281"/>
      <c r="L204" s="281"/>
      <c r="M204" s="281"/>
      <c r="N204" s="282"/>
      <c r="O204" s="283"/>
      <c r="P204" s="284"/>
      <c r="Q204" s="284"/>
      <c r="R204" s="284"/>
      <c r="S204" s="285"/>
      <c r="T204" s="286"/>
      <c r="U204" s="287"/>
      <c r="V204" s="287"/>
      <c r="W204" s="287"/>
      <c r="X204" s="287"/>
      <c r="Y204" s="289"/>
      <c r="Z204" s="290"/>
    </row>
    <row r="205" spans="1:26" ht="12.75" customHeight="1" hidden="1" thickBot="1">
      <c r="A205" s="129"/>
      <c r="B205" s="129"/>
      <c r="C205" s="129"/>
      <c r="D205" s="129"/>
      <c r="E205" s="277"/>
      <c r="F205" s="278"/>
      <c r="G205" s="278"/>
      <c r="H205" s="278"/>
      <c r="I205" s="278"/>
      <c r="J205" s="280"/>
      <c r="K205" s="281"/>
      <c r="L205" s="281"/>
      <c r="M205" s="281"/>
      <c r="N205" s="282"/>
      <c r="O205" s="283"/>
      <c r="P205" s="284"/>
      <c r="Q205" s="284"/>
      <c r="R205" s="284"/>
      <c r="S205" s="285"/>
      <c r="T205" s="286"/>
      <c r="U205" s="287"/>
      <c r="V205" s="287"/>
      <c r="W205" s="287"/>
      <c r="X205" s="287"/>
      <c r="Y205" s="289"/>
      <c r="Z205" s="290"/>
    </row>
    <row r="206" spans="1:26" ht="12.75" customHeight="1" hidden="1" thickBot="1">
      <c r="A206" s="129"/>
      <c r="B206" s="129"/>
      <c r="C206" s="129"/>
      <c r="D206" s="129"/>
      <c r="E206" s="277"/>
      <c r="F206" s="278"/>
      <c r="G206" s="278"/>
      <c r="H206" s="278"/>
      <c r="I206" s="278"/>
      <c r="J206" s="280"/>
      <c r="K206" s="281"/>
      <c r="L206" s="281"/>
      <c r="M206" s="281"/>
      <c r="N206" s="282"/>
      <c r="O206" s="283"/>
      <c r="P206" s="284"/>
      <c r="Q206" s="284"/>
      <c r="R206" s="284"/>
      <c r="S206" s="285"/>
      <c r="T206" s="286"/>
      <c r="U206" s="287"/>
      <c r="V206" s="287"/>
      <c r="W206" s="287"/>
      <c r="X206" s="287"/>
      <c r="Y206" s="289"/>
      <c r="Z206" s="290"/>
    </row>
    <row r="207" spans="1:26" ht="12.75" customHeight="1" hidden="1" thickBot="1">
      <c r="A207" s="129"/>
      <c r="B207" s="129"/>
      <c r="C207" s="129"/>
      <c r="D207" s="129"/>
      <c r="E207" s="277"/>
      <c r="F207" s="278"/>
      <c r="G207" s="278"/>
      <c r="H207" s="278"/>
      <c r="I207" s="278"/>
      <c r="J207" s="280"/>
      <c r="K207" s="281"/>
      <c r="L207" s="281"/>
      <c r="M207" s="281"/>
      <c r="N207" s="282"/>
      <c r="O207" s="283"/>
      <c r="P207" s="284"/>
      <c r="Q207" s="284"/>
      <c r="R207" s="284"/>
      <c r="S207" s="285"/>
      <c r="T207" s="286"/>
      <c r="U207" s="287"/>
      <c r="V207" s="287"/>
      <c r="W207" s="287"/>
      <c r="X207" s="287"/>
      <c r="Y207" s="289"/>
      <c r="Z207" s="290"/>
    </row>
    <row r="208" spans="1:26" ht="12.75" customHeight="1" hidden="1" thickBot="1">
      <c r="A208" s="129"/>
      <c r="B208" s="129"/>
      <c r="C208" s="129"/>
      <c r="D208" s="129"/>
      <c r="E208" s="277"/>
      <c r="F208" s="278"/>
      <c r="G208" s="278"/>
      <c r="H208" s="278"/>
      <c r="I208" s="279"/>
      <c r="J208" s="280"/>
      <c r="K208" s="281"/>
      <c r="L208" s="281"/>
      <c r="M208" s="281"/>
      <c r="N208" s="282"/>
      <c r="O208" s="283"/>
      <c r="P208" s="284"/>
      <c r="Q208" s="284"/>
      <c r="R208" s="284"/>
      <c r="S208" s="285"/>
      <c r="T208" s="286"/>
      <c r="U208" s="287"/>
      <c r="V208" s="287"/>
      <c r="W208" s="287"/>
      <c r="X208" s="288"/>
      <c r="Y208" s="289"/>
      <c r="Z208" s="290"/>
    </row>
    <row r="209" spans="1:26" ht="12.75" customHeight="1" hidden="1" thickBot="1">
      <c r="A209" s="129"/>
      <c r="B209" s="129"/>
      <c r="C209" s="129"/>
      <c r="D209" s="129"/>
      <c r="E209" s="277"/>
      <c r="F209" s="278"/>
      <c r="G209" s="278"/>
      <c r="H209" s="278"/>
      <c r="I209" s="279"/>
      <c r="J209" s="280"/>
      <c r="K209" s="281"/>
      <c r="L209" s="281"/>
      <c r="M209" s="281"/>
      <c r="N209" s="282"/>
      <c r="O209" s="283"/>
      <c r="P209" s="284"/>
      <c r="Q209" s="284"/>
      <c r="R209" s="284"/>
      <c r="S209" s="285"/>
      <c r="T209" s="286"/>
      <c r="U209" s="287"/>
      <c r="V209" s="287"/>
      <c r="W209" s="287"/>
      <c r="X209" s="288"/>
      <c r="Y209" s="289"/>
      <c r="Z209" s="290"/>
    </row>
    <row r="210" spans="1:26" ht="12.75" customHeight="1" hidden="1" thickBot="1">
      <c r="A210" s="129"/>
      <c r="B210" s="129"/>
      <c r="C210" s="129"/>
      <c r="D210" s="129"/>
      <c r="E210" s="277"/>
      <c r="F210" s="278"/>
      <c r="G210" s="278"/>
      <c r="H210" s="278"/>
      <c r="I210" s="279"/>
      <c r="J210" s="280"/>
      <c r="K210" s="281"/>
      <c r="L210" s="281"/>
      <c r="M210" s="281"/>
      <c r="N210" s="282"/>
      <c r="O210" s="283"/>
      <c r="P210" s="284"/>
      <c r="Q210" s="284"/>
      <c r="R210" s="284"/>
      <c r="S210" s="285"/>
      <c r="T210" s="286"/>
      <c r="U210" s="287"/>
      <c r="V210" s="287"/>
      <c r="W210" s="287"/>
      <c r="X210" s="288"/>
      <c r="Y210" s="289"/>
      <c r="Z210" s="290"/>
    </row>
    <row r="211" spans="1:26" ht="12.75" customHeight="1" hidden="1" thickBot="1">
      <c r="A211" s="129"/>
      <c r="B211" s="129"/>
      <c r="C211" s="129"/>
      <c r="D211" s="129"/>
      <c r="E211" s="277"/>
      <c r="F211" s="278"/>
      <c r="G211" s="278"/>
      <c r="H211" s="278"/>
      <c r="I211" s="279"/>
      <c r="J211" s="280"/>
      <c r="K211" s="281"/>
      <c r="L211" s="281"/>
      <c r="M211" s="281"/>
      <c r="N211" s="282"/>
      <c r="O211" s="283"/>
      <c r="P211" s="284"/>
      <c r="Q211" s="284"/>
      <c r="R211" s="284"/>
      <c r="S211" s="285"/>
      <c r="T211" s="286"/>
      <c r="U211" s="287"/>
      <c r="V211" s="287"/>
      <c r="W211" s="287"/>
      <c r="X211" s="288"/>
      <c r="Y211" s="289"/>
      <c r="Z211" s="290"/>
    </row>
    <row r="212" spans="1:26" ht="12.75" customHeight="1" hidden="1" thickBot="1">
      <c r="A212" s="129"/>
      <c r="B212" s="129"/>
      <c r="C212" s="129"/>
      <c r="D212" s="129"/>
      <c r="E212" s="277"/>
      <c r="F212" s="278"/>
      <c r="G212" s="278"/>
      <c r="H212" s="278"/>
      <c r="I212" s="279"/>
      <c r="J212" s="280"/>
      <c r="K212" s="281"/>
      <c r="L212" s="281"/>
      <c r="M212" s="281"/>
      <c r="N212" s="282"/>
      <c r="O212" s="283"/>
      <c r="P212" s="284"/>
      <c r="Q212" s="284"/>
      <c r="R212" s="284"/>
      <c r="S212" s="285"/>
      <c r="T212" s="286"/>
      <c r="U212" s="287"/>
      <c r="V212" s="287"/>
      <c r="W212" s="287"/>
      <c r="X212" s="288"/>
      <c r="Y212" s="289"/>
      <c r="Z212" s="290"/>
    </row>
    <row r="213" spans="1:26" ht="12.75" customHeight="1" hidden="1" thickBot="1">
      <c r="A213" s="129"/>
      <c r="B213" s="129"/>
      <c r="C213" s="129"/>
      <c r="D213" s="129"/>
      <c r="E213" s="277"/>
      <c r="F213" s="278"/>
      <c r="G213" s="278"/>
      <c r="H213" s="278"/>
      <c r="I213" s="279"/>
      <c r="J213" s="280"/>
      <c r="K213" s="281"/>
      <c r="L213" s="281"/>
      <c r="M213" s="281"/>
      <c r="N213" s="282"/>
      <c r="O213" s="283"/>
      <c r="P213" s="284"/>
      <c r="Q213" s="284"/>
      <c r="R213" s="284"/>
      <c r="S213" s="285"/>
      <c r="T213" s="286"/>
      <c r="U213" s="287"/>
      <c r="V213" s="287"/>
      <c r="W213" s="287"/>
      <c r="X213" s="288"/>
      <c r="Y213" s="289"/>
      <c r="Z213" s="290"/>
    </row>
    <row r="214" spans="1:26" ht="12.75" customHeight="1" hidden="1" thickBot="1">
      <c r="A214" s="129"/>
      <c r="B214" s="129"/>
      <c r="C214" s="129"/>
      <c r="D214" s="129"/>
      <c r="E214" s="277"/>
      <c r="F214" s="278"/>
      <c r="G214" s="278"/>
      <c r="H214" s="278"/>
      <c r="I214" s="279"/>
      <c r="J214" s="280"/>
      <c r="K214" s="281"/>
      <c r="L214" s="281"/>
      <c r="M214" s="281"/>
      <c r="N214" s="282"/>
      <c r="O214" s="283"/>
      <c r="P214" s="284"/>
      <c r="Q214" s="284"/>
      <c r="R214" s="284"/>
      <c r="S214" s="285"/>
      <c r="T214" s="286"/>
      <c r="U214" s="287"/>
      <c r="V214" s="287"/>
      <c r="W214" s="287"/>
      <c r="X214" s="288"/>
      <c r="Y214" s="289"/>
      <c r="Z214" s="290"/>
    </row>
    <row r="215" spans="1:26" ht="12.75" customHeight="1" hidden="1" thickBot="1">
      <c r="A215" s="129"/>
      <c r="B215" s="129"/>
      <c r="C215" s="129"/>
      <c r="D215" s="129"/>
      <c r="E215" s="277"/>
      <c r="F215" s="278"/>
      <c r="G215" s="278"/>
      <c r="H215" s="278"/>
      <c r="I215" s="279"/>
      <c r="J215" s="280"/>
      <c r="K215" s="281"/>
      <c r="L215" s="281"/>
      <c r="M215" s="281"/>
      <c r="N215" s="282"/>
      <c r="O215" s="283"/>
      <c r="P215" s="284"/>
      <c r="Q215" s="284"/>
      <c r="R215" s="284"/>
      <c r="S215" s="285"/>
      <c r="T215" s="286"/>
      <c r="U215" s="287"/>
      <c r="V215" s="287"/>
      <c r="W215" s="287"/>
      <c r="X215" s="288"/>
      <c r="Y215" s="289"/>
      <c r="Z215" s="290"/>
    </row>
    <row r="216" spans="1:26" ht="12.75" customHeight="1" hidden="1" thickBot="1">
      <c r="A216" s="129"/>
      <c r="B216" s="129"/>
      <c r="C216" s="129"/>
      <c r="D216" s="129"/>
      <c r="E216" s="277"/>
      <c r="F216" s="278"/>
      <c r="G216" s="278"/>
      <c r="H216" s="278"/>
      <c r="I216" s="279"/>
      <c r="J216" s="280"/>
      <c r="K216" s="281"/>
      <c r="L216" s="281"/>
      <c r="M216" s="281"/>
      <c r="N216" s="282"/>
      <c r="O216" s="283"/>
      <c r="P216" s="284"/>
      <c r="Q216" s="284"/>
      <c r="R216" s="284"/>
      <c r="S216" s="285"/>
      <c r="T216" s="286"/>
      <c r="U216" s="287"/>
      <c r="V216" s="287"/>
      <c r="W216" s="287"/>
      <c r="X216" s="288"/>
      <c r="Y216" s="289"/>
      <c r="Z216" s="290"/>
    </row>
    <row r="217" spans="1:26" ht="12.75" customHeight="1" hidden="1" thickBot="1">
      <c r="A217" s="129"/>
      <c r="B217" s="129"/>
      <c r="C217" s="129"/>
      <c r="D217" s="129"/>
      <c r="E217" s="277"/>
      <c r="F217" s="278"/>
      <c r="G217" s="278"/>
      <c r="H217" s="278"/>
      <c r="I217" s="279"/>
      <c r="J217" s="280"/>
      <c r="K217" s="281"/>
      <c r="L217" s="281"/>
      <c r="M217" s="281"/>
      <c r="N217" s="282"/>
      <c r="O217" s="283"/>
      <c r="P217" s="284"/>
      <c r="Q217" s="284"/>
      <c r="R217" s="284"/>
      <c r="S217" s="285"/>
      <c r="T217" s="286"/>
      <c r="U217" s="287"/>
      <c r="V217" s="287"/>
      <c r="W217" s="287"/>
      <c r="X217" s="288"/>
      <c r="Y217" s="289"/>
      <c r="Z217" s="290"/>
    </row>
    <row r="218" spans="1:26" ht="12.75" customHeight="1" hidden="1" thickBot="1">
      <c r="A218" s="129"/>
      <c r="B218" s="129"/>
      <c r="C218" s="129"/>
      <c r="D218" s="129"/>
      <c r="E218" s="277"/>
      <c r="F218" s="278"/>
      <c r="G218" s="278"/>
      <c r="H218" s="278"/>
      <c r="I218" s="279"/>
      <c r="J218" s="280"/>
      <c r="K218" s="281"/>
      <c r="L218" s="281"/>
      <c r="M218" s="281"/>
      <c r="N218" s="282"/>
      <c r="O218" s="283"/>
      <c r="P218" s="284"/>
      <c r="Q218" s="284"/>
      <c r="R218" s="284"/>
      <c r="S218" s="285"/>
      <c r="T218" s="286"/>
      <c r="U218" s="287"/>
      <c r="V218" s="287"/>
      <c r="W218" s="287"/>
      <c r="X218" s="288"/>
      <c r="Y218" s="289"/>
      <c r="Z218" s="290"/>
    </row>
    <row r="219" spans="1:26" ht="12.75" customHeight="1" hidden="1" thickBot="1">
      <c r="A219" s="129"/>
      <c r="B219" s="129"/>
      <c r="C219" s="129"/>
      <c r="D219" s="129"/>
      <c r="E219" s="277"/>
      <c r="F219" s="278"/>
      <c r="G219" s="278"/>
      <c r="H219" s="278"/>
      <c r="I219" s="279"/>
      <c r="J219" s="280"/>
      <c r="K219" s="281"/>
      <c r="L219" s="281"/>
      <c r="M219" s="281"/>
      <c r="N219" s="282"/>
      <c r="O219" s="283"/>
      <c r="P219" s="284"/>
      <c r="Q219" s="284"/>
      <c r="R219" s="284"/>
      <c r="S219" s="285"/>
      <c r="T219" s="286"/>
      <c r="U219" s="287"/>
      <c r="V219" s="287"/>
      <c r="W219" s="287"/>
      <c r="X219" s="288"/>
      <c r="Y219" s="289"/>
      <c r="Z219" s="290"/>
    </row>
    <row r="220" spans="1:26" ht="12.75" customHeight="1" hidden="1">
      <c r="A220" s="129"/>
      <c r="B220" s="129"/>
      <c r="C220" s="129"/>
      <c r="D220" s="129"/>
      <c r="E220" s="277"/>
      <c r="F220" s="278"/>
      <c r="G220" s="278"/>
      <c r="H220" s="278"/>
      <c r="I220" s="279"/>
      <c r="J220" s="280"/>
      <c r="K220" s="281"/>
      <c r="L220" s="281"/>
      <c r="M220" s="281"/>
      <c r="N220" s="282"/>
      <c r="O220" s="283"/>
      <c r="P220" s="284"/>
      <c r="Q220" s="284"/>
      <c r="R220" s="284"/>
      <c r="S220" s="285"/>
      <c r="T220" s="286"/>
      <c r="U220" s="287"/>
      <c r="V220" s="287"/>
      <c r="W220" s="287"/>
      <c r="X220" s="288"/>
      <c r="Y220" s="289"/>
      <c r="Z220" s="290"/>
    </row>
    <row r="221" ht="9.75" hidden="1"/>
    <row r="222" ht="9.75" hidden="1"/>
    <row r="223" ht="9.75" hidden="1"/>
    <row r="224" ht="9.75" hidden="1"/>
    <row r="225" ht="9.75" hidden="1"/>
    <row r="226" ht="9.75" hidden="1"/>
    <row r="227" ht="9.75" hidden="1"/>
    <row r="228" ht="9.75" hidden="1"/>
    <row r="229" ht="9.75" hidden="1"/>
    <row r="230" ht="9.75" hidden="1"/>
    <row r="231" ht="9.75" hidden="1"/>
    <row r="232" ht="9.75" hidden="1"/>
    <row r="233" ht="9.75" hidden="1"/>
    <row r="234" ht="9.75" hidden="1"/>
    <row r="235" ht="9.75" hidden="1"/>
    <row r="236" ht="9.75" hidden="1"/>
    <row r="237" ht="9.75" hidden="1"/>
    <row r="238" ht="9.75" hidden="1"/>
    <row r="239" ht="9.75" hidden="1"/>
    <row r="240" ht="9.75" hidden="1"/>
    <row r="241" ht="9.75" hidden="1"/>
    <row r="242" ht="24" customHeight="1"/>
    <row r="243" spans="1:16" ht="21" thickBot="1">
      <c r="A243" s="438" t="s">
        <v>20</v>
      </c>
      <c r="B243" s="26"/>
      <c r="C243" s="27"/>
      <c r="D243" s="26"/>
      <c r="E243" s="27"/>
      <c r="F243" s="28"/>
      <c r="G243" s="28"/>
      <c r="H243" s="28"/>
      <c r="I243" s="28"/>
      <c r="J243" s="27"/>
      <c r="K243" s="28"/>
      <c r="L243" s="28"/>
      <c r="M243" s="28"/>
      <c r="N243" s="28"/>
      <c r="O243" s="27"/>
      <c r="P243" s="28"/>
    </row>
    <row r="244" spans="1:26" ht="12">
      <c r="A244" s="19"/>
      <c r="B244" s="19"/>
      <c r="C244" s="20"/>
      <c r="D244" s="19"/>
      <c r="E244" s="233" t="s">
        <v>4</v>
      </c>
      <c r="F244" s="97"/>
      <c r="G244" s="98"/>
      <c r="H244" s="98"/>
      <c r="I244" s="99"/>
      <c r="J244" s="238" t="s">
        <v>5</v>
      </c>
      <c r="K244" s="105"/>
      <c r="L244" s="106"/>
      <c r="M244" s="106"/>
      <c r="N244" s="107"/>
      <c r="O244" s="242" t="s">
        <v>6</v>
      </c>
      <c r="P244" s="113"/>
      <c r="Q244" s="114"/>
      <c r="R244" s="114"/>
      <c r="S244" s="113"/>
      <c r="T244" s="245" t="s">
        <v>7</v>
      </c>
      <c r="U244" s="118"/>
      <c r="V244" s="119"/>
      <c r="W244" s="119"/>
      <c r="X244" s="120"/>
      <c r="Y244" s="15"/>
      <c r="Z244" s="15"/>
    </row>
    <row r="245" spans="1:26" ht="12" thickBot="1">
      <c r="A245" s="19"/>
      <c r="B245" s="19"/>
      <c r="C245" s="20"/>
      <c r="D245" s="19"/>
      <c r="E245" s="234"/>
      <c r="F245" s="100"/>
      <c r="G245" s="101"/>
      <c r="H245" s="101"/>
      <c r="I245" s="102"/>
      <c r="J245" s="239"/>
      <c r="K245" s="108"/>
      <c r="L245" s="109"/>
      <c r="M245" s="109"/>
      <c r="N245" s="110"/>
      <c r="O245" s="243"/>
      <c r="P245" s="115"/>
      <c r="Q245" s="116"/>
      <c r="R245" s="116"/>
      <c r="S245" s="115"/>
      <c r="T245" s="246"/>
      <c r="U245" s="121"/>
      <c r="V245" s="122"/>
      <c r="W245" s="122"/>
      <c r="X245" s="123"/>
      <c r="Y245" s="15"/>
      <c r="Z245" s="15"/>
    </row>
    <row r="246" spans="1:26" ht="12.75" customHeight="1" thickBot="1">
      <c r="A246" s="388" t="s">
        <v>0</v>
      </c>
      <c r="B246" s="389" t="s">
        <v>1</v>
      </c>
      <c r="C246" s="390" t="s">
        <v>2</v>
      </c>
      <c r="D246" s="391" t="s">
        <v>3</v>
      </c>
      <c r="E246" s="392" t="s">
        <v>22</v>
      </c>
      <c r="F246" s="393" t="s">
        <v>11</v>
      </c>
      <c r="G246" s="394" t="s">
        <v>12</v>
      </c>
      <c r="H246" s="394" t="s">
        <v>15</v>
      </c>
      <c r="I246" s="395" t="s">
        <v>10</v>
      </c>
      <c r="J246" s="396" t="s">
        <v>22</v>
      </c>
      <c r="K246" s="397" t="s">
        <v>11</v>
      </c>
      <c r="L246" s="398" t="s">
        <v>12</v>
      </c>
      <c r="M246" s="398" t="s">
        <v>15</v>
      </c>
      <c r="N246" s="399" t="s">
        <v>10</v>
      </c>
      <c r="O246" s="400" t="s">
        <v>22</v>
      </c>
      <c r="P246" s="401" t="s">
        <v>11</v>
      </c>
      <c r="Q246" s="402" t="s">
        <v>12</v>
      </c>
      <c r="R246" s="402" t="s">
        <v>15</v>
      </c>
      <c r="S246" s="403" t="s">
        <v>10</v>
      </c>
      <c r="T246" s="404" t="s">
        <v>22</v>
      </c>
      <c r="U246" s="405" t="s">
        <v>11</v>
      </c>
      <c r="V246" s="406" t="s">
        <v>12</v>
      </c>
      <c r="W246" s="406" t="s">
        <v>15</v>
      </c>
      <c r="X246" s="407" t="s">
        <v>10</v>
      </c>
      <c r="Y246" s="408" t="s">
        <v>8</v>
      </c>
      <c r="Z246" s="409" t="s">
        <v>9</v>
      </c>
    </row>
    <row r="247" spans="1:26" ht="12" customHeight="1">
      <c r="A247" s="483" t="str">
        <f>'2.4.17'!A16</f>
        <v>Aillen</v>
      </c>
      <c r="B247" s="484" t="str">
        <f>'2.4.17'!B16</f>
        <v>Philipps</v>
      </c>
      <c r="C247" s="484" t="str">
        <f>'2.4.17'!C16</f>
        <v>97</v>
      </c>
      <c r="D247" s="489" t="str">
        <f>'2.4.17'!D16</f>
        <v>TV Hülsenbusch</v>
      </c>
      <c r="E247" s="277"/>
      <c r="F247" s="278"/>
      <c r="G247" s="278"/>
      <c r="H247" s="278"/>
      <c r="I247" s="445"/>
      <c r="J247" s="442"/>
      <c r="K247" s="281"/>
      <c r="L247" s="281"/>
      <c r="M247" s="281"/>
      <c r="N247" s="448"/>
      <c r="O247" s="454"/>
      <c r="P247" s="284"/>
      <c r="Q247" s="284"/>
      <c r="R247" s="284"/>
      <c r="S247" s="455"/>
      <c r="T247" s="451"/>
      <c r="U247" s="287"/>
      <c r="V247" s="287"/>
      <c r="W247" s="287"/>
      <c r="X247" s="462"/>
      <c r="Y247" s="465"/>
      <c r="Z247" s="433"/>
    </row>
    <row r="248" spans="1:26" ht="12" customHeight="1">
      <c r="A248" s="201" t="str">
        <f>'2.4.17'!A17</f>
        <v>Johanna</v>
      </c>
      <c r="B248" s="410" t="str">
        <f>'2.4.17'!B17</f>
        <v>Stommel</v>
      </c>
      <c r="C248" s="410" t="str">
        <f>'2.4.17'!C17</f>
        <v>98</v>
      </c>
      <c r="D248" s="441" t="str">
        <f>'2.4.17'!D17</f>
        <v>TSV Much</v>
      </c>
      <c r="E248" s="446">
        <f>'2.4.17'!E17</f>
        <v>9</v>
      </c>
      <c r="F248" s="197">
        <f>'2.4.17'!F17</f>
        <v>9</v>
      </c>
      <c r="G248" s="197">
        <f>'2.4.17'!I17</f>
        <v>8.45</v>
      </c>
      <c r="H248" s="197">
        <f>'2.4.17'!J17</f>
        <v>0</v>
      </c>
      <c r="I248" s="204">
        <f>'2.4.17'!K17</f>
        <v>17.45</v>
      </c>
      <c r="J248" s="443" t="str">
        <f>'2.4.17'!L17</f>
        <v>8</v>
      </c>
      <c r="K248" s="198">
        <f>'2.4.17'!M17</f>
        <v>8</v>
      </c>
      <c r="L248" s="198">
        <f>'2.4.17'!P17</f>
        <v>8.7</v>
      </c>
      <c r="M248" s="198">
        <f>'2.4.17'!Q17</f>
        <v>0</v>
      </c>
      <c r="N248" s="449">
        <f>'2.4.17'!R17</f>
        <v>16.7</v>
      </c>
      <c r="O248" s="456" t="str">
        <f>'2.4.17'!S17</f>
        <v>8</v>
      </c>
      <c r="P248" s="199">
        <f>'2.4.17'!T17</f>
        <v>8</v>
      </c>
      <c r="Q248" s="199">
        <f>'2.4.17'!W17</f>
        <v>8.3</v>
      </c>
      <c r="R248" s="199">
        <f>'2.4.17'!X17</f>
        <v>0</v>
      </c>
      <c r="S248" s="457">
        <f>'2.4.17'!Y17</f>
        <v>16.3</v>
      </c>
      <c r="T248" s="452" t="str">
        <f>'2.4.17'!Z17</f>
        <v>8</v>
      </c>
      <c r="U248" s="200">
        <f>'2.4.17'!AA17</f>
        <v>8</v>
      </c>
      <c r="V248" s="200">
        <f>'2.4.17'!AD17</f>
        <v>8.2</v>
      </c>
      <c r="W248" s="200">
        <f>'2.4.17'!AE17</f>
        <v>0</v>
      </c>
      <c r="X248" s="463">
        <f>'2.4.17'!AF17</f>
        <v>16.2</v>
      </c>
      <c r="Y248" s="466">
        <f>'2.4.17'!AG17</f>
        <v>66.65</v>
      </c>
      <c r="Z248" s="434">
        <f>'2.4.17'!AH17</f>
        <v>1</v>
      </c>
    </row>
    <row r="249" spans="1:26" ht="12" customHeight="1">
      <c r="A249" s="201" t="str">
        <f>'2.4.17'!A22</f>
        <v>Lucia</v>
      </c>
      <c r="B249" s="410" t="str">
        <f>'2.4.17'!B22</f>
        <v>Poschner</v>
      </c>
      <c r="C249" s="410" t="str">
        <f>'2.4.17'!C22</f>
        <v>97</v>
      </c>
      <c r="D249" s="441" t="str">
        <f>'2.4.17'!D22</f>
        <v>BV 09 Drabenderhöhe</v>
      </c>
      <c r="E249" s="446" t="str">
        <f>'2.4.17'!E22</f>
        <v>T9</v>
      </c>
      <c r="F249" s="197">
        <f>'2.4.17'!F22</f>
        <v>9</v>
      </c>
      <c r="G249" s="197">
        <f>'2.4.17'!I22</f>
        <v>8.7</v>
      </c>
      <c r="H249" s="197">
        <f>'2.4.17'!J22</f>
        <v>0</v>
      </c>
      <c r="I249" s="204">
        <f>'2.4.17'!K22</f>
        <v>17.7</v>
      </c>
      <c r="J249" s="443" t="str">
        <f>'2.4.17'!L22</f>
        <v>7</v>
      </c>
      <c r="K249" s="198">
        <f>'2.4.17'!M22</f>
        <v>7</v>
      </c>
      <c r="L249" s="198">
        <f>'2.4.17'!P22</f>
        <v>8.75</v>
      </c>
      <c r="M249" s="198">
        <f>'2.4.17'!Q22</f>
        <v>0</v>
      </c>
      <c r="N249" s="449">
        <f>'2.4.17'!R22</f>
        <v>15.75</v>
      </c>
      <c r="O249" s="456" t="str">
        <f>'2.4.17'!S22</f>
        <v>8</v>
      </c>
      <c r="P249" s="199">
        <f>'2.4.17'!T22</f>
        <v>8</v>
      </c>
      <c r="Q249" s="199">
        <f>'2.4.17'!W22</f>
        <v>7.35</v>
      </c>
      <c r="R249" s="199">
        <f>'2.4.17'!X22</f>
        <v>0</v>
      </c>
      <c r="S249" s="457">
        <f>'2.4.17'!Y22</f>
        <v>15.35</v>
      </c>
      <c r="T249" s="452" t="str">
        <f>'2.4.17'!Z22</f>
        <v>8</v>
      </c>
      <c r="U249" s="200">
        <f>'2.4.17'!AA22</f>
        <v>7.5</v>
      </c>
      <c r="V249" s="200">
        <f>'2.4.17'!AD22</f>
        <v>8.85</v>
      </c>
      <c r="W249" s="200">
        <f>'2.4.17'!AE22</f>
        <v>0</v>
      </c>
      <c r="X249" s="463">
        <f>'2.4.17'!AF22</f>
        <v>16.35</v>
      </c>
      <c r="Y249" s="466">
        <f>'2.4.17'!AG22</f>
        <v>65.15</v>
      </c>
      <c r="Z249" s="434">
        <f>'2.4.17'!AH22</f>
        <v>2</v>
      </c>
    </row>
    <row r="250" spans="1:26" ht="12" customHeight="1">
      <c r="A250" s="201" t="str">
        <f>'2.4.17'!A11</f>
        <v>Jana-Charis</v>
      </c>
      <c r="B250" s="410" t="str">
        <f>'2.4.17'!B11</f>
        <v>Tillmann</v>
      </c>
      <c r="C250" s="410" t="str">
        <f>'2.4.17'!C11</f>
        <v>98</v>
      </c>
      <c r="D250" s="441" t="str">
        <f>'2.4.17'!D11</f>
        <v>SSV Nümbrecht-Turnen</v>
      </c>
      <c r="E250" s="446">
        <f>'2.4.17'!E11</f>
        <v>7</v>
      </c>
      <c r="F250" s="197">
        <f>'2.4.17'!F11</f>
        <v>7</v>
      </c>
      <c r="G250" s="197">
        <f>'2.4.17'!I11</f>
        <v>9</v>
      </c>
      <c r="H250" s="197">
        <f>'2.4.17'!J11</f>
        <v>0</v>
      </c>
      <c r="I250" s="204">
        <f>'2.4.17'!K11</f>
        <v>16</v>
      </c>
      <c r="J250" s="443">
        <f>'2.4.17'!L11</f>
        <v>7</v>
      </c>
      <c r="K250" s="198">
        <f>'2.4.17'!M11</f>
        <v>7</v>
      </c>
      <c r="L250" s="198">
        <f>'2.4.17'!P11</f>
        <v>9.2</v>
      </c>
      <c r="M250" s="198">
        <f>'2.4.17'!Q11</f>
        <v>0</v>
      </c>
      <c r="N250" s="449">
        <f>'2.4.17'!R11</f>
        <v>16.2</v>
      </c>
      <c r="O250" s="456">
        <f>'2.4.17'!S11</f>
        <v>8</v>
      </c>
      <c r="P250" s="199">
        <f>'2.4.17'!T11</f>
        <v>8</v>
      </c>
      <c r="Q250" s="199">
        <f>'2.4.17'!W11</f>
        <v>7</v>
      </c>
      <c r="R250" s="199">
        <f>'2.4.17'!X11</f>
        <v>0</v>
      </c>
      <c r="S250" s="457">
        <f>'2.4.17'!Y11</f>
        <v>15</v>
      </c>
      <c r="T250" s="452">
        <f>'2.4.17'!Z11</f>
        <v>8</v>
      </c>
      <c r="U250" s="200">
        <f>'2.4.17'!AA11</f>
        <v>8</v>
      </c>
      <c r="V250" s="200">
        <f>'2.4.17'!AD11</f>
        <v>8.15</v>
      </c>
      <c r="W250" s="200">
        <f>'2.4.17'!AE11</f>
        <v>0</v>
      </c>
      <c r="X250" s="463">
        <f>'2.4.17'!AF11</f>
        <v>16.15</v>
      </c>
      <c r="Y250" s="466">
        <f>'2.4.17'!AG11</f>
        <v>63.35</v>
      </c>
      <c r="Z250" s="434">
        <f>'2.4.17'!AH11</f>
        <v>3</v>
      </c>
    </row>
    <row r="251" spans="1:26" ht="12" customHeight="1">
      <c r="A251" s="201" t="str">
        <f>'2.4.17'!A19</f>
        <v>Karoline</v>
      </c>
      <c r="B251" s="410" t="str">
        <f>'2.4.17'!B19</f>
        <v>Estermann</v>
      </c>
      <c r="C251" s="410" t="str">
        <f>'2.4.17'!C19</f>
        <v>97</v>
      </c>
      <c r="D251" s="441" t="str">
        <f>'2.4.17'!D19</f>
        <v>TSV Much</v>
      </c>
      <c r="E251" s="446">
        <f>'2.4.17'!E19</f>
        <v>7</v>
      </c>
      <c r="F251" s="197">
        <f>'2.4.17'!F19</f>
        <v>7</v>
      </c>
      <c r="G251" s="197">
        <f>'2.4.17'!I19</f>
        <v>8.4</v>
      </c>
      <c r="H251" s="197">
        <f>'2.4.17'!J19</f>
        <v>0</v>
      </c>
      <c r="I251" s="204">
        <f>'2.4.17'!K19</f>
        <v>15.4</v>
      </c>
      <c r="J251" s="443" t="str">
        <f>'2.4.17'!L19</f>
        <v>7</v>
      </c>
      <c r="K251" s="198">
        <f>'2.4.17'!M19</f>
        <v>7</v>
      </c>
      <c r="L251" s="198">
        <f>'2.4.17'!P19</f>
        <v>7.65</v>
      </c>
      <c r="M251" s="198">
        <f>'2.4.17'!Q19</f>
        <v>0</v>
      </c>
      <c r="N251" s="449">
        <f>'2.4.17'!R19</f>
        <v>14.65</v>
      </c>
      <c r="O251" s="456" t="str">
        <f>'2.4.17'!S19</f>
        <v>8</v>
      </c>
      <c r="P251" s="199">
        <f>'2.4.17'!T19</f>
        <v>8</v>
      </c>
      <c r="Q251" s="199">
        <f>'2.4.17'!W19</f>
        <v>8.5</v>
      </c>
      <c r="R251" s="199">
        <f>'2.4.17'!X19</f>
        <v>0</v>
      </c>
      <c r="S251" s="457">
        <f>'2.4.17'!Y19</f>
        <v>16.5</v>
      </c>
      <c r="T251" s="452" t="str">
        <f>'2.4.17'!Z19</f>
        <v>8</v>
      </c>
      <c r="U251" s="200">
        <f>'2.4.17'!AA19</f>
        <v>7.3</v>
      </c>
      <c r="V251" s="200">
        <f>'2.4.17'!AD19</f>
        <v>8.8</v>
      </c>
      <c r="W251" s="200">
        <f>'2.4.17'!AE19</f>
        <v>0</v>
      </c>
      <c r="X251" s="463">
        <f>'2.4.17'!AF19</f>
        <v>16.1</v>
      </c>
      <c r="Y251" s="466">
        <f>'2.4.17'!AG19</f>
        <v>62.65</v>
      </c>
      <c r="Z251" s="434">
        <f>'2.4.17'!AH19</f>
        <v>4</v>
      </c>
    </row>
    <row r="252" spans="1:26" ht="12" customHeight="1">
      <c r="A252" s="201" t="str">
        <f>'2.4.17'!A20</f>
        <v>Annalena</v>
      </c>
      <c r="B252" s="410" t="str">
        <f>'2.4.17'!B20</f>
        <v>Müllenmeister</v>
      </c>
      <c r="C252" s="410" t="str">
        <f>'2.4.17'!C20</f>
        <v>98</v>
      </c>
      <c r="D252" s="441" t="str">
        <f>'2.4.17'!D20</f>
        <v>BV 09 Drabenderhöhe</v>
      </c>
      <c r="E252" s="446" t="str">
        <f>'2.4.17'!E20</f>
        <v>T 7</v>
      </c>
      <c r="F252" s="197">
        <f>'2.4.17'!F20</f>
        <v>7</v>
      </c>
      <c r="G252" s="197">
        <f>'2.4.17'!I20</f>
        <v>8.55</v>
      </c>
      <c r="H252" s="197">
        <f>'2.4.17'!J20</f>
        <v>0</v>
      </c>
      <c r="I252" s="204">
        <f>'2.4.17'!K20</f>
        <v>15.55</v>
      </c>
      <c r="J252" s="443" t="str">
        <f>'2.4.17'!L20</f>
        <v>6</v>
      </c>
      <c r="K252" s="198">
        <f>'2.4.17'!M20</f>
        <v>6</v>
      </c>
      <c r="L252" s="198">
        <f>'2.4.17'!P20</f>
        <v>8.1</v>
      </c>
      <c r="M252" s="198">
        <f>'2.4.17'!Q20</f>
        <v>0</v>
      </c>
      <c r="N252" s="449">
        <f>'2.4.17'!R20</f>
        <v>14.1</v>
      </c>
      <c r="O252" s="456">
        <f>'2.4.17'!S20</f>
        <v>6</v>
      </c>
      <c r="P252" s="199">
        <f>'2.4.17'!T20</f>
        <v>6</v>
      </c>
      <c r="Q252" s="199">
        <f>'2.4.17'!W20</f>
        <v>8.85</v>
      </c>
      <c r="R252" s="199">
        <f>'2.4.17'!X20</f>
        <v>0</v>
      </c>
      <c r="S252" s="457">
        <f>'2.4.17'!Y20</f>
        <v>14.85</v>
      </c>
      <c r="T252" s="452" t="str">
        <f>'2.4.17'!Z20</f>
        <v>8</v>
      </c>
      <c r="U252" s="200">
        <f>'2.4.17'!AA20</f>
        <v>8</v>
      </c>
      <c r="V252" s="200">
        <f>'2.4.17'!AD20</f>
        <v>7.6</v>
      </c>
      <c r="W252" s="200">
        <f>'2.4.17'!AE20</f>
        <v>0</v>
      </c>
      <c r="X252" s="463">
        <f>'2.4.17'!AF20</f>
        <v>15.6</v>
      </c>
      <c r="Y252" s="466">
        <f>'2.4.17'!AG20</f>
        <v>60.1</v>
      </c>
      <c r="Z252" s="434">
        <f>'2.4.17'!AH20</f>
        <v>5</v>
      </c>
    </row>
    <row r="253" spans="1:26" ht="12" customHeight="1">
      <c r="A253" s="201" t="str">
        <f>'2.4.17'!A18</f>
        <v>Sophia</v>
      </c>
      <c r="B253" s="410" t="str">
        <f>'2.4.17'!B18</f>
        <v>Belling</v>
      </c>
      <c r="C253" s="410" t="str">
        <f>'2.4.17'!C18</f>
        <v>98</v>
      </c>
      <c r="D253" s="441" t="str">
        <f>'2.4.17'!D18</f>
        <v>TSV Much</v>
      </c>
      <c r="E253" s="446">
        <f>'2.4.17'!E18</f>
        <v>7</v>
      </c>
      <c r="F253" s="197">
        <f>'2.4.17'!F18</f>
        <v>7</v>
      </c>
      <c r="G253" s="197">
        <f>'2.4.17'!I18</f>
        <v>9.05</v>
      </c>
      <c r="H253" s="197">
        <f>'2.4.17'!J18</f>
        <v>0</v>
      </c>
      <c r="I253" s="204">
        <f>'2.4.17'!K18</f>
        <v>16.05</v>
      </c>
      <c r="J253" s="443" t="str">
        <f>'2.4.17'!L18</f>
        <v>7</v>
      </c>
      <c r="K253" s="198">
        <f>'2.4.17'!M18</f>
        <v>7</v>
      </c>
      <c r="L253" s="198">
        <f>'2.4.17'!P18</f>
        <v>8.55</v>
      </c>
      <c r="M253" s="198">
        <f>'2.4.17'!Q18</f>
        <v>0</v>
      </c>
      <c r="N253" s="449">
        <f>'2.4.17'!R18</f>
        <v>15.55</v>
      </c>
      <c r="O253" s="456" t="str">
        <f>'2.4.17'!S18</f>
        <v>8</v>
      </c>
      <c r="P253" s="199">
        <f>'2.4.17'!T18</f>
        <v>6.5</v>
      </c>
      <c r="Q253" s="199">
        <f>'2.4.17'!W18</f>
        <v>5.15</v>
      </c>
      <c r="R253" s="199">
        <f>'2.4.17'!X18</f>
        <v>0</v>
      </c>
      <c r="S253" s="457">
        <f>'2.4.17'!Y18</f>
        <v>11.65</v>
      </c>
      <c r="T253" s="452" t="str">
        <f>'2.4.17'!Z18</f>
        <v>8</v>
      </c>
      <c r="U253" s="200">
        <f>'2.4.17'!AA18</f>
        <v>8</v>
      </c>
      <c r="V253" s="200">
        <f>'2.4.17'!AD18</f>
        <v>8.75</v>
      </c>
      <c r="W253" s="200">
        <f>'2.4.17'!AE18</f>
        <v>0</v>
      </c>
      <c r="X253" s="463">
        <f>'2.4.17'!AF18</f>
        <v>16.75</v>
      </c>
      <c r="Y253" s="466">
        <f>'2.4.17'!AG18</f>
        <v>60</v>
      </c>
      <c r="Z253" s="434">
        <f>'2.4.17'!AH18</f>
        <v>6</v>
      </c>
    </row>
    <row r="254" spans="1:26" ht="12" customHeight="1">
      <c r="A254" s="201" t="str">
        <f>'2.4.17'!A21</f>
        <v>Monika</v>
      </c>
      <c r="B254" s="410" t="str">
        <f>'2.4.17'!B21</f>
        <v>Schütz</v>
      </c>
      <c r="C254" s="410" t="str">
        <f>'2.4.17'!C21</f>
        <v>98</v>
      </c>
      <c r="D254" s="441" t="str">
        <f>'2.4.17'!D21</f>
        <v>BV 09 Drabenderhöhe</v>
      </c>
      <c r="E254" s="446" t="str">
        <f>'2.4.17'!E21</f>
        <v>T 7</v>
      </c>
      <c r="F254" s="197">
        <f>'2.4.17'!F21</f>
        <v>7</v>
      </c>
      <c r="G254" s="197">
        <f>'2.4.17'!I21</f>
        <v>8.1</v>
      </c>
      <c r="H254" s="197">
        <f>'2.4.17'!J21</f>
        <v>0</v>
      </c>
      <c r="I254" s="204">
        <f>'2.4.17'!K21</f>
        <v>15.1</v>
      </c>
      <c r="J254" s="443" t="str">
        <f>'2.4.17'!L21</f>
        <v>6</v>
      </c>
      <c r="K254" s="198">
        <f>'2.4.17'!M21</f>
        <v>6</v>
      </c>
      <c r="L254" s="198">
        <f>'2.4.17'!P21</f>
        <v>8.15</v>
      </c>
      <c r="M254" s="198">
        <f>'2.4.17'!Q21</f>
        <v>0</v>
      </c>
      <c r="N254" s="449">
        <f>'2.4.17'!R21</f>
        <v>14.15</v>
      </c>
      <c r="O254" s="456">
        <f>'2.4.17'!S21</f>
        <v>8</v>
      </c>
      <c r="P254" s="199">
        <f>'2.4.17'!T21</f>
        <v>6.5</v>
      </c>
      <c r="Q254" s="199">
        <f>'2.4.17'!W21</f>
        <v>5.8</v>
      </c>
      <c r="R254" s="199">
        <f>'2.4.17'!X21</f>
        <v>0</v>
      </c>
      <c r="S254" s="457">
        <f>'2.4.17'!Y21</f>
        <v>12.3</v>
      </c>
      <c r="T254" s="452">
        <f>'2.4.17'!Z21</f>
        <v>8</v>
      </c>
      <c r="U254" s="200">
        <f>'2.4.17'!AA21</f>
        <v>8</v>
      </c>
      <c r="V254" s="200">
        <f>'2.4.17'!AD21</f>
        <v>8</v>
      </c>
      <c r="W254" s="200">
        <f>'2.4.17'!AE21</f>
        <v>0</v>
      </c>
      <c r="X254" s="463">
        <f>'2.4.17'!AF21</f>
        <v>16</v>
      </c>
      <c r="Y254" s="466">
        <f>'2.4.17'!AG21</f>
        <v>57.55</v>
      </c>
      <c r="Z254" s="434">
        <f>'2.4.17'!AH21</f>
        <v>7</v>
      </c>
    </row>
    <row r="255" spans="1:26" ht="12" customHeight="1">
      <c r="A255" s="201" t="str">
        <f>'2.4.17'!A14</f>
        <v>Marianne</v>
      </c>
      <c r="B255" s="410" t="str">
        <f>'2.4.17'!B14</f>
        <v>Schönland</v>
      </c>
      <c r="C255" s="410" t="str">
        <f>'2.4.17'!C14</f>
        <v>97</v>
      </c>
      <c r="D255" s="441" t="str">
        <f>'2.4.17'!D14</f>
        <v>TuS Wiehl</v>
      </c>
      <c r="E255" s="446">
        <f>'2.4.17'!E14</f>
        <v>6</v>
      </c>
      <c r="F255" s="197">
        <f>'2.4.17'!F14</f>
        <v>6</v>
      </c>
      <c r="G255" s="197">
        <f>'2.4.17'!I14</f>
        <v>10</v>
      </c>
      <c r="H255" s="197">
        <f>'2.4.17'!J14</f>
        <v>0</v>
      </c>
      <c r="I255" s="204">
        <f>'2.4.17'!K14</f>
        <v>16</v>
      </c>
      <c r="J255" s="443">
        <f>'2.4.17'!L14</f>
        <v>5</v>
      </c>
      <c r="K255" s="198">
        <f>'2.4.17'!M14</f>
        <v>4.5</v>
      </c>
      <c r="L255" s="198">
        <f>'2.4.17'!P14</f>
        <v>7.75</v>
      </c>
      <c r="M255" s="198">
        <f>'2.4.17'!Q14</f>
        <v>0</v>
      </c>
      <c r="N255" s="449">
        <f>'2.4.17'!R14</f>
        <v>12.25</v>
      </c>
      <c r="O255" s="456">
        <f>'2.4.17'!S14</f>
        <v>6</v>
      </c>
      <c r="P255" s="199">
        <f>'2.4.17'!T14</f>
        <v>6</v>
      </c>
      <c r="Q255" s="199">
        <f>'2.4.17'!W14</f>
        <v>7.7</v>
      </c>
      <c r="R255" s="199">
        <f>'2.4.17'!X14</f>
        <v>0</v>
      </c>
      <c r="S255" s="457">
        <f>'2.4.17'!Y14</f>
        <v>13.7</v>
      </c>
      <c r="T255" s="452">
        <f>'2.4.17'!Z14</f>
        <v>6</v>
      </c>
      <c r="U255" s="200">
        <f>'2.4.17'!AA14</f>
        <v>6</v>
      </c>
      <c r="V255" s="200">
        <f>'2.4.17'!AD14</f>
        <v>9.1</v>
      </c>
      <c r="W255" s="200">
        <f>'2.4.17'!AE14</f>
        <v>0</v>
      </c>
      <c r="X255" s="463">
        <f>'2.4.17'!AF14</f>
        <v>15.1</v>
      </c>
      <c r="Y255" s="466">
        <f>'2.4.17'!AG14</f>
        <v>57.050000000000004</v>
      </c>
      <c r="Z255" s="434">
        <f>'2.4.17'!AH14</f>
        <v>8</v>
      </c>
    </row>
    <row r="256" spans="1:26" ht="12" customHeight="1">
      <c r="A256" s="201" t="str">
        <f>'2.4.17'!A13</f>
        <v>Marleen</v>
      </c>
      <c r="B256" s="410" t="str">
        <f>'2.4.17'!B13</f>
        <v>Kerstin</v>
      </c>
      <c r="C256" s="410" t="str">
        <f>'2.4.17'!C13</f>
        <v>97</v>
      </c>
      <c r="D256" s="441" t="str">
        <f>'2.4.17'!D13</f>
        <v>TuS Wiehl</v>
      </c>
      <c r="E256" s="446">
        <f>'2.4.17'!E13</f>
        <v>6</v>
      </c>
      <c r="F256" s="197">
        <f>'2.4.17'!F13</f>
        <v>6</v>
      </c>
      <c r="G256" s="197">
        <f>'2.4.17'!I13</f>
        <v>8.65</v>
      </c>
      <c r="H256" s="197">
        <f>'2.4.17'!J13</f>
        <v>0</v>
      </c>
      <c r="I256" s="204">
        <f>'2.4.17'!K13</f>
        <v>14.65</v>
      </c>
      <c r="J256" s="443">
        <f>'2.4.17'!L13</f>
        <v>6</v>
      </c>
      <c r="K256" s="198">
        <f>'2.4.17'!M13</f>
        <v>6</v>
      </c>
      <c r="L256" s="198">
        <f>'2.4.17'!P13</f>
        <v>8.45</v>
      </c>
      <c r="M256" s="198">
        <f>'2.4.17'!Q13</f>
        <v>0</v>
      </c>
      <c r="N256" s="449">
        <f>'2.4.17'!R13</f>
        <v>14.45</v>
      </c>
      <c r="O256" s="456">
        <f>'2.4.17'!S13</f>
        <v>6</v>
      </c>
      <c r="P256" s="199">
        <f>'2.4.17'!T13</f>
        <v>6</v>
      </c>
      <c r="Q256" s="199">
        <f>'2.4.17'!W13</f>
        <v>6.75</v>
      </c>
      <c r="R256" s="199">
        <f>'2.4.17'!X13</f>
        <v>0</v>
      </c>
      <c r="S256" s="457">
        <f>'2.4.17'!Y13</f>
        <v>12.75</v>
      </c>
      <c r="T256" s="452">
        <f>'2.4.17'!Z13</f>
        <v>7</v>
      </c>
      <c r="U256" s="200">
        <f>'2.4.17'!AA13</f>
        <v>7</v>
      </c>
      <c r="V256" s="200">
        <f>'2.4.17'!AD13</f>
        <v>8</v>
      </c>
      <c r="W256" s="200">
        <f>'2.4.17'!AE13</f>
        <v>0</v>
      </c>
      <c r="X256" s="463">
        <f>'2.4.17'!AF13</f>
        <v>15</v>
      </c>
      <c r="Y256" s="466">
        <f>'2.4.17'!AG13</f>
        <v>56.85</v>
      </c>
      <c r="Z256" s="434">
        <f>'2.4.17'!AH13</f>
        <v>9</v>
      </c>
    </row>
    <row r="257" spans="1:26" ht="12" customHeight="1">
      <c r="A257" s="201" t="str">
        <f>'2.4.17'!A12</f>
        <v>Elisabeth</v>
      </c>
      <c r="B257" s="410" t="str">
        <f>'2.4.17'!B12</f>
        <v>Alberts</v>
      </c>
      <c r="C257" s="410" t="str">
        <f>'2.4.17'!C12</f>
        <v>98</v>
      </c>
      <c r="D257" s="441" t="str">
        <f>'2.4.17'!D12</f>
        <v>TuS Wiehl</v>
      </c>
      <c r="E257" s="446">
        <f>'2.4.17'!E12</f>
        <v>7</v>
      </c>
      <c r="F257" s="197">
        <f>'2.4.17'!F12</f>
        <v>7</v>
      </c>
      <c r="G257" s="197">
        <f>'2.4.17'!I12</f>
        <v>8.25</v>
      </c>
      <c r="H257" s="197">
        <f>'2.4.17'!J12</f>
        <v>0</v>
      </c>
      <c r="I257" s="204">
        <f>'2.4.17'!K12</f>
        <v>15.25</v>
      </c>
      <c r="J257" s="443">
        <f>'2.4.17'!L12</f>
        <v>6</v>
      </c>
      <c r="K257" s="198">
        <f>'2.4.17'!M12</f>
        <v>6</v>
      </c>
      <c r="L257" s="198">
        <f>'2.4.17'!P12</f>
        <v>8.3</v>
      </c>
      <c r="M257" s="198">
        <f>'2.4.17'!Q12</f>
        <v>0</v>
      </c>
      <c r="N257" s="449">
        <f>'2.4.17'!R12</f>
        <v>14.3</v>
      </c>
      <c r="O257" s="456">
        <f>'2.4.17'!S12</f>
        <v>7</v>
      </c>
      <c r="P257" s="199">
        <f>'2.4.17'!T12</f>
        <v>5.5</v>
      </c>
      <c r="Q257" s="199">
        <f>'2.4.17'!W12</f>
        <v>6.85</v>
      </c>
      <c r="R257" s="199">
        <f>'2.4.17'!X12</f>
        <v>0</v>
      </c>
      <c r="S257" s="457">
        <f>'2.4.17'!Y12</f>
        <v>12.35</v>
      </c>
      <c r="T257" s="452">
        <f>'2.4.17'!Z12</f>
        <v>8</v>
      </c>
      <c r="U257" s="200">
        <f>'2.4.17'!AA12</f>
        <v>6.3</v>
      </c>
      <c r="V257" s="200">
        <f>'2.4.17'!AD12</f>
        <v>7.95</v>
      </c>
      <c r="W257" s="200">
        <f>'2.4.17'!AE12</f>
        <v>0</v>
      </c>
      <c r="X257" s="463">
        <f>'2.4.17'!AF12</f>
        <v>14.25</v>
      </c>
      <c r="Y257" s="466">
        <f>'2.4.17'!AG12</f>
        <v>56.15</v>
      </c>
      <c r="Z257" s="434">
        <f>'2.4.17'!AH12</f>
        <v>10</v>
      </c>
    </row>
    <row r="258" spans="1:26" ht="12" customHeight="1" thickBot="1">
      <c r="A258" s="130" t="str">
        <f>'2.4.17'!A15</f>
        <v>Karina</v>
      </c>
      <c r="B258" s="131" t="str">
        <f>'2.4.17'!B15</f>
        <v>Nickel</v>
      </c>
      <c r="C258" s="131" t="str">
        <f>'2.4.17'!C15</f>
        <v>98</v>
      </c>
      <c r="D258" s="132" t="str">
        <f>'2.4.17'!D15</f>
        <v>TuS Wiehl</v>
      </c>
      <c r="E258" s="447">
        <f>'2.4.17'!E15</f>
        <v>6</v>
      </c>
      <c r="F258" s="133">
        <f>'2.4.17'!F15</f>
        <v>6</v>
      </c>
      <c r="G258" s="133">
        <f>'2.4.17'!I15</f>
        <v>8.8</v>
      </c>
      <c r="H258" s="133">
        <f>'2.4.17'!J15</f>
        <v>0</v>
      </c>
      <c r="I258" s="134">
        <f>'2.4.17'!K15</f>
        <v>14.8</v>
      </c>
      <c r="J258" s="444">
        <f>'2.4.17'!L15</f>
        <v>5</v>
      </c>
      <c r="K258" s="135">
        <f>'2.4.17'!M15</f>
        <v>3</v>
      </c>
      <c r="L258" s="135">
        <f>'2.4.17'!P15</f>
        <v>7.3</v>
      </c>
      <c r="M258" s="135">
        <f>'2.4.17'!Q15</f>
        <v>0</v>
      </c>
      <c r="N258" s="450">
        <f>'2.4.17'!R15</f>
        <v>10.3</v>
      </c>
      <c r="O258" s="458">
        <f>'2.4.17'!S15</f>
        <v>6</v>
      </c>
      <c r="P258" s="137">
        <f>'2.4.17'!T15</f>
        <v>4.5</v>
      </c>
      <c r="Q258" s="137">
        <f>'2.4.17'!W15</f>
        <v>8.05</v>
      </c>
      <c r="R258" s="137">
        <f>'2.4.17'!X15</f>
        <v>0</v>
      </c>
      <c r="S258" s="459">
        <f>'2.4.17'!Y15</f>
        <v>12.55</v>
      </c>
      <c r="T258" s="453">
        <f>'2.4.17'!Z15</f>
        <v>7</v>
      </c>
      <c r="U258" s="139">
        <f>'2.4.17'!AA15</f>
        <v>7</v>
      </c>
      <c r="V258" s="139">
        <f>'2.4.17'!AD15</f>
        <v>6.3</v>
      </c>
      <c r="W258" s="139">
        <f>'2.4.17'!AE15</f>
        <v>0</v>
      </c>
      <c r="X258" s="464">
        <f>'2.4.17'!AF15</f>
        <v>13.3</v>
      </c>
      <c r="Y258" s="467">
        <f>'2.4.17'!AG15</f>
        <v>50.95</v>
      </c>
      <c r="Z258" s="435">
        <f>'2.4.17'!AH15</f>
        <v>11</v>
      </c>
    </row>
    <row r="259" spans="1:26" ht="12" customHeight="1" hidden="1" thickBot="1">
      <c r="A259" s="129"/>
      <c r="B259" s="129"/>
      <c r="C259" s="129"/>
      <c r="D259" s="129"/>
      <c r="E259" s="208"/>
      <c r="F259" s="103"/>
      <c r="G259" s="103"/>
      <c r="H259" s="103"/>
      <c r="I259" s="103"/>
      <c r="J259" s="241"/>
      <c r="K259" s="111"/>
      <c r="L259" s="111"/>
      <c r="M259" s="111"/>
      <c r="N259" s="111"/>
      <c r="O259" s="248"/>
      <c r="P259" s="117"/>
      <c r="Q259" s="117"/>
      <c r="R259" s="117"/>
      <c r="S259" s="117"/>
      <c r="T259" s="268"/>
      <c r="U259" s="124"/>
      <c r="V259" s="124"/>
      <c r="W259" s="124"/>
      <c r="X259" s="124"/>
      <c r="Y259" s="272"/>
      <c r="Z259" s="226"/>
    </row>
    <row r="260" spans="1:26" ht="12" customHeight="1" hidden="1" thickBot="1">
      <c r="A260" s="129"/>
      <c r="B260" s="129"/>
      <c r="C260" s="129"/>
      <c r="D260" s="129"/>
      <c r="E260" s="277"/>
      <c r="F260" s="278"/>
      <c r="G260" s="278"/>
      <c r="H260" s="278"/>
      <c r="I260" s="278"/>
      <c r="J260" s="280"/>
      <c r="K260" s="281"/>
      <c r="L260" s="281"/>
      <c r="M260" s="281"/>
      <c r="N260" s="281"/>
      <c r="O260" s="283"/>
      <c r="P260" s="284"/>
      <c r="Q260" s="284"/>
      <c r="R260" s="284"/>
      <c r="S260" s="284"/>
      <c r="T260" s="286"/>
      <c r="U260" s="287"/>
      <c r="V260" s="287"/>
      <c r="W260" s="287"/>
      <c r="X260" s="287"/>
      <c r="Y260" s="289"/>
      <c r="Z260" s="226"/>
    </row>
    <row r="261" spans="1:26" ht="12" customHeight="1" hidden="1" thickBot="1">
      <c r="A261" s="129"/>
      <c r="B261" s="129"/>
      <c r="C261" s="129"/>
      <c r="D261" s="129"/>
      <c r="E261" s="277"/>
      <c r="F261" s="278"/>
      <c r="G261" s="278"/>
      <c r="H261" s="278"/>
      <c r="I261" s="278"/>
      <c r="J261" s="280"/>
      <c r="K261" s="281"/>
      <c r="L261" s="281"/>
      <c r="M261" s="281"/>
      <c r="N261" s="281"/>
      <c r="O261" s="283"/>
      <c r="P261" s="284"/>
      <c r="Q261" s="284"/>
      <c r="R261" s="284"/>
      <c r="S261" s="284"/>
      <c r="T261" s="286"/>
      <c r="U261" s="287"/>
      <c r="V261" s="287"/>
      <c r="W261" s="287"/>
      <c r="X261" s="287"/>
      <c r="Y261" s="289"/>
      <c r="Z261" s="226"/>
    </row>
    <row r="262" spans="1:26" ht="12" customHeight="1" hidden="1" thickBot="1">
      <c r="A262" s="129"/>
      <c r="B262" s="129"/>
      <c r="C262" s="129"/>
      <c r="D262" s="129"/>
      <c r="E262" s="277"/>
      <c r="F262" s="278"/>
      <c r="G262" s="278"/>
      <c r="H262" s="278"/>
      <c r="I262" s="278"/>
      <c r="J262" s="280"/>
      <c r="K262" s="281"/>
      <c r="L262" s="281"/>
      <c r="M262" s="281"/>
      <c r="N262" s="281"/>
      <c r="O262" s="283"/>
      <c r="P262" s="284"/>
      <c r="Q262" s="284"/>
      <c r="R262" s="284"/>
      <c r="S262" s="284"/>
      <c r="T262" s="286"/>
      <c r="U262" s="287"/>
      <c r="V262" s="287"/>
      <c r="W262" s="287"/>
      <c r="X262" s="287"/>
      <c r="Y262" s="289"/>
      <c r="Z262" s="226"/>
    </row>
    <row r="263" spans="1:26" ht="12" customHeight="1" hidden="1" thickBot="1">
      <c r="A263" s="129"/>
      <c r="B263" s="129"/>
      <c r="C263" s="129"/>
      <c r="D263" s="129"/>
      <c r="E263" s="277"/>
      <c r="F263" s="278"/>
      <c r="G263" s="278"/>
      <c r="H263" s="278"/>
      <c r="I263" s="278"/>
      <c r="J263" s="280"/>
      <c r="K263" s="281"/>
      <c r="L263" s="281"/>
      <c r="M263" s="281"/>
      <c r="N263" s="281"/>
      <c r="O263" s="283"/>
      <c r="P263" s="284"/>
      <c r="Q263" s="284"/>
      <c r="R263" s="284"/>
      <c r="S263" s="284"/>
      <c r="T263" s="286"/>
      <c r="U263" s="287"/>
      <c r="V263" s="287"/>
      <c r="W263" s="287"/>
      <c r="X263" s="287"/>
      <c r="Y263" s="289"/>
      <c r="Z263" s="226"/>
    </row>
    <row r="264" spans="1:26" ht="12" customHeight="1" hidden="1" thickBot="1">
      <c r="A264" s="129"/>
      <c r="B264" s="129"/>
      <c r="C264" s="129"/>
      <c r="D264" s="129"/>
      <c r="E264" s="277"/>
      <c r="F264" s="278"/>
      <c r="G264" s="278"/>
      <c r="H264" s="278"/>
      <c r="I264" s="278"/>
      <c r="J264" s="280"/>
      <c r="K264" s="281"/>
      <c r="L264" s="281"/>
      <c r="M264" s="281"/>
      <c r="N264" s="281"/>
      <c r="O264" s="283"/>
      <c r="P264" s="284"/>
      <c r="Q264" s="284"/>
      <c r="R264" s="284"/>
      <c r="S264" s="284"/>
      <c r="T264" s="286"/>
      <c r="U264" s="287"/>
      <c r="V264" s="287"/>
      <c r="W264" s="287"/>
      <c r="X264" s="287"/>
      <c r="Y264" s="289"/>
      <c r="Z264" s="226"/>
    </row>
    <row r="265" spans="1:26" ht="12" customHeight="1" hidden="1" thickBot="1">
      <c r="A265" s="129"/>
      <c r="B265" s="129"/>
      <c r="C265" s="129"/>
      <c r="D265" s="129"/>
      <c r="E265" s="277"/>
      <c r="F265" s="278"/>
      <c r="G265" s="278"/>
      <c r="H265" s="278"/>
      <c r="I265" s="278"/>
      <c r="J265" s="280"/>
      <c r="K265" s="281"/>
      <c r="L265" s="281"/>
      <c r="M265" s="281"/>
      <c r="N265" s="281"/>
      <c r="O265" s="283"/>
      <c r="P265" s="284"/>
      <c r="Q265" s="284"/>
      <c r="R265" s="284"/>
      <c r="S265" s="284"/>
      <c r="T265" s="286"/>
      <c r="U265" s="287"/>
      <c r="V265" s="287"/>
      <c r="W265" s="287"/>
      <c r="X265" s="287"/>
      <c r="Y265" s="289"/>
      <c r="Z265" s="226"/>
    </row>
    <row r="266" spans="1:26" ht="12" customHeight="1" hidden="1" thickBot="1">
      <c r="A266" s="129"/>
      <c r="B266" s="129"/>
      <c r="C266" s="129"/>
      <c r="D266" s="129"/>
      <c r="E266" s="277"/>
      <c r="F266" s="278"/>
      <c r="G266" s="278"/>
      <c r="H266" s="278"/>
      <c r="I266" s="278"/>
      <c r="J266" s="280"/>
      <c r="K266" s="281"/>
      <c r="L266" s="281"/>
      <c r="M266" s="281"/>
      <c r="N266" s="281"/>
      <c r="O266" s="283"/>
      <c r="P266" s="284"/>
      <c r="Q266" s="284"/>
      <c r="R266" s="284"/>
      <c r="S266" s="284"/>
      <c r="T266" s="286"/>
      <c r="U266" s="287"/>
      <c r="V266" s="287"/>
      <c r="W266" s="287"/>
      <c r="X266" s="287"/>
      <c r="Y266" s="289"/>
      <c r="Z266" s="226"/>
    </row>
    <row r="267" spans="1:26" ht="12" customHeight="1" hidden="1" thickBot="1">
      <c r="A267" s="129"/>
      <c r="B267" s="129"/>
      <c r="C267" s="129"/>
      <c r="D267" s="129"/>
      <c r="E267" s="277"/>
      <c r="F267" s="278"/>
      <c r="G267" s="278"/>
      <c r="H267" s="278"/>
      <c r="I267" s="278"/>
      <c r="J267" s="280"/>
      <c r="K267" s="281"/>
      <c r="L267" s="281"/>
      <c r="M267" s="281"/>
      <c r="N267" s="281"/>
      <c r="O267" s="283"/>
      <c r="P267" s="284"/>
      <c r="Q267" s="284"/>
      <c r="R267" s="284"/>
      <c r="S267" s="284"/>
      <c r="T267" s="286"/>
      <c r="U267" s="287"/>
      <c r="V267" s="287"/>
      <c r="W267" s="287"/>
      <c r="X267" s="287"/>
      <c r="Y267" s="289"/>
      <c r="Z267" s="226"/>
    </row>
    <row r="268" spans="1:26" ht="12" customHeight="1" hidden="1" thickBot="1">
      <c r="A268" s="129"/>
      <c r="B268" s="129"/>
      <c r="C268" s="129"/>
      <c r="D268" s="129"/>
      <c r="E268" s="277"/>
      <c r="F268" s="278"/>
      <c r="G268" s="278"/>
      <c r="H268" s="278"/>
      <c r="I268" s="278"/>
      <c r="J268" s="280"/>
      <c r="K268" s="281"/>
      <c r="L268" s="281"/>
      <c r="M268" s="281"/>
      <c r="N268" s="281"/>
      <c r="O268" s="283"/>
      <c r="P268" s="284"/>
      <c r="Q268" s="284"/>
      <c r="R268" s="284"/>
      <c r="S268" s="284"/>
      <c r="T268" s="286"/>
      <c r="U268" s="287"/>
      <c r="V268" s="287"/>
      <c r="W268" s="287"/>
      <c r="X268" s="287"/>
      <c r="Y268" s="289"/>
      <c r="Z268" s="226"/>
    </row>
    <row r="269" spans="1:26" ht="12" customHeight="1" hidden="1" thickBot="1">
      <c r="A269" s="129"/>
      <c r="B269" s="129"/>
      <c r="C269" s="129"/>
      <c r="D269" s="129"/>
      <c r="E269" s="277"/>
      <c r="F269" s="278"/>
      <c r="G269" s="278"/>
      <c r="H269" s="278"/>
      <c r="I269" s="279"/>
      <c r="J269" s="280"/>
      <c r="K269" s="281"/>
      <c r="L269" s="281"/>
      <c r="M269" s="281"/>
      <c r="N269" s="282"/>
      <c r="O269" s="283"/>
      <c r="P269" s="284"/>
      <c r="Q269" s="284"/>
      <c r="R269" s="284"/>
      <c r="S269" s="285"/>
      <c r="T269" s="286"/>
      <c r="U269" s="287"/>
      <c r="V269" s="287"/>
      <c r="W269" s="287"/>
      <c r="X269" s="288"/>
      <c r="Y269" s="289"/>
      <c r="Z269" s="226"/>
    </row>
    <row r="270" spans="1:26" ht="12" customHeight="1" hidden="1" thickBot="1">
      <c r="A270" s="129"/>
      <c r="B270" s="129"/>
      <c r="C270" s="129"/>
      <c r="D270" s="129"/>
      <c r="E270" s="277"/>
      <c r="F270" s="278"/>
      <c r="G270" s="278"/>
      <c r="H270" s="278"/>
      <c r="I270" s="279"/>
      <c r="J270" s="280"/>
      <c r="K270" s="281"/>
      <c r="L270" s="281"/>
      <c r="M270" s="281"/>
      <c r="N270" s="282"/>
      <c r="O270" s="283"/>
      <c r="P270" s="284"/>
      <c r="Q270" s="284"/>
      <c r="R270" s="284"/>
      <c r="S270" s="285"/>
      <c r="T270" s="286"/>
      <c r="U270" s="287"/>
      <c r="V270" s="287"/>
      <c r="W270" s="287"/>
      <c r="X270" s="288"/>
      <c r="Y270" s="289"/>
      <c r="Z270" s="226"/>
    </row>
    <row r="271" spans="1:26" ht="12" customHeight="1" hidden="1" thickBot="1">
      <c r="A271" s="129"/>
      <c r="B271" s="129"/>
      <c r="C271" s="129"/>
      <c r="D271" s="129"/>
      <c r="E271" s="277"/>
      <c r="F271" s="278"/>
      <c r="G271" s="278"/>
      <c r="H271" s="278"/>
      <c r="I271" s="279"/>
      <c r="J271" s="280"/>
      <c r="K271" s="281"/>
      <c r="L271" s="281"/>
      <c r="M271" s="281"/>
      <c r="N271" s="282"/>
      <c r="O271" s="283"/>
      <c r="P271" s="284"/>
      <c r="Q271" s="284"/>
      <c r="R271" s="284"/>
      <c r="S271" s="285"/>
      <c r="T271" s="286"/>
      <c r="U271" s="287"/>
      <c r="V271" s="287"/>
      <c r="W271" s="287"/>
      <c r="X271" s="288"/>
      <c r="Y271" s="289"/>
      <c r="Z271" s="226"/>
    </row>
    <row r="272" spans="1:26" ht="12" customHeight="1" hidden="1" thickBot="1">
      <c r="A272" s="129"/>
      <c r="B272" s="129"/>
      <c r="C272" s="129"/>
      <c r="D272" s="129"/>
      <c r="E272" s="277"/>
      <c r="F272" s="278"/>
      <c r="G272" s="278"/>
      <c r="H272" s="278"/>
      <c r="I272" s="279"/>
      <c r="J272" s="280"/>
      <c r="K272" s="281"/>
      <c r="L272" s="281"/>
      <c r="M272" s="281"/>
      <c r="N272" s="282"/>
      <c r="O272" s="283"/>
      <c r="P272" s="284"/>
      <c r="Q272" s="284"/>
      <c r="R272" s="284"/>
      <c r="S272" s="285"/>
      <c r="T272" s="286"/>
      <c r="U272" s="287"/>
      <c r="V272" s="287"/>
      <c r="W272" s="287"/>
      <c r="X272" s="288"/>
      <c r="Y272" s="289"/>
      <c r="Z272" s="226"/>
    </row>
    <row r="273" spans="1:26" ht="12" customHeight="1" hidden="1" thickBot="1">
      <c r="A273" s="129"/>
      <c r="B273" s="129"/>
      <c r="C273" s="129"/>
      <c r="D273" s="129"/>
      <c r="E273" s="277"/>
      <c r="F273" s="278"/>
      <c r="G273" s="278"/>
      <c r="H273" s="278"/>
      <c r="I273" s="279"/>
      <c r="J273" s="280"/>
      <c r="K273" s="281"/>
      <c r="L273" s="281"/>
      <c r="M273" s="281"/>
      <c r="N273" s="282"/>
      <c r="O273" s="283"/>
      <c r="P273" s="284"/>
      <c r="Q273" s="284"/>
      <c r="R273" s="284"/>
      <c r="S273" s="285"/>
      <c r="T273" s="286"/>
      <c r="U273" s="287"/>
      <c r="V273" s="287"/>
      <c r="W273" s="287"/>
      <c r="X273" s="288"/>
      <c r="Y273" s="289"/>
      <c r="Z273" s="226"/>
    </row>
    <row r="274" spans="1:26" ht="12" customHeight="1" hidden="1" thickBot="1">
      <c r="A274" s="129"/>
      <c r="B274" s="129"/>
      <c r="C274" s="129"/>
      <c r="D274" s="129"/>
      <c r="E274" s="277"/>
      <c r="F274" s="278"/>
      <c r="G274" s="278"/>
      <c r="H274" s="278"/>
      <c r="I274" s="279"/>
      <c r="J274" s="280"/>
      <c r="K274" s="281"/>
      <c r="L274" s="281"/>
      <c r="M274" s="281"/>
      <c r="N274" s="282"/>
      <c r="O274" s="283"/>
      <c r="P274" s="284"/>
      <c r="Q274" s="284"/>
      <c r="R274" s="284"/>
      <c r="S274" s="285"/>
      <c r="T274" s="286"/>
      <c r="U274" s="287"/>
      <c r="V274" s="287"/>
      <c r="W274" s="287"/>
      <c r="X274" s="288"/>
      <c r="Y274" s="289"/>
      <c r="Z274" s="226"/>
    </row>
    <row r="275" spans="1:26" ht="12" customHeight="1" hidden="1" thickBot="1">
      <c r="A275" s="129"/>
      <c r="B275" s="129"/>
      <c r="C275" s="129"/>
      <c r="D275" s="129"/>
      <c r="E275" s="277"/>
      <c r="F275" s="278"/>
      <c r="G275" s="278"/>
      <c r="H275" s="278"/>
      <c r="I275" s="279"/>
      <c r="J275" s="280"/>
      <c r="K275" s="281"/>
      <c r="L275" s="281"/>
      <c r="M275" s="281"/>
      <c r="N275" s="282"/>
      <c r="O275" s="283"/>
      <c r="P275" s="284"/>
      <c r="Q275" s="284"/>
      <c r="R275" s="284"/>
      <c r="S275" s="285"/>
      <c r="T275" s="286"/>
      <c r="U275" s="287"/>
      <c r="V275" s="287"/>
      <c r="W275" s="287"/>
      <c r="X275" s="288"/>
      <c r="Y275" s="289"/>
      <c r="Z275" s="226"/>
    </row>
    <row r="276" spans="1:26" ht="12" customHeight="1" hidden="1" thickBot="1">
      <c r="A276" s="129"/>
      <c r="B276" s="129"/>
      <c r="C276" s="129"/>
      <c r="D276" s="129"/>
      <c r="E276" s="277"/>
      <c r="F276" s="278"/>
      <c r="G276" s="278"/>
      <c r="H276" s="278"/>
      <c r="I276" s="279"/>
      <c r="J276" s="280"/>
      <c r="K276" s="281"/>
      <c r="L276" s="281"/>
      <c r="M276" s="281"/>
      <c r="N276" s="282"/>
      <c r="O276" s="283"/>
      <c r="P276" s="284"/>
      <c r="Q276" s="284"/>
      <c r="R276" s="284"/>
      <c r="S276" s="285"/>
      <c r="T276" s="286"/>
      <c r="U276" s="287"/>
      <c r="V276" s="287"/>
      <c r="W276" s="287"/>
      <c r="X276" s="288"/>
      <c r="Y276" s="289"/>
      <c r="Z276" s="226"/>
    </row>
    <row r="277" spans="1:26" ht="12" customHeight="1" hidden="1" thickBot="1">
      <c r="A277" s="129"/>
      <c r="B277" s="129"/>
      <c r="C277" s="129"/>
      <c r="D277" s="129"/>
      <c r="E277" s="277"/>
      <c r="F277" s="278"/>
      <c r="G277" s="278"/>
      <c r="H277" s="278"/>
      <c r="I277" s="279"/>
      <c r="J277" s="280"/>
      <c r="K277" s="281"/>
      <c r="L277" s="281"/>
      <c r="M277" s="281"/>
      <c r="N277" s="282"/>
      <c r="O277" s="283"/>
      <c r="P277" s="284"/>
      <c r="Q277" s="284"/>
      <c r="R277" s="284"/>
      <c r="S277" s="285"/>
      <c r="T277" s="286"/>
      <c r="U277" s="287"/>
      <c r="V277" s="287"/>
      <c r="W277" s="287"/>
      <c r="X277" s="288"/>
      <c r="Y277" s="289"/>
      <c r="Z277" s="226"/>
    </row>
    <row r="278" spans="1:26" ht="12" customHeight="1" hidden="1" thickBot="1">
      <c r="A278" s="129"/>
      <c r="B278" s="129"/>
      <c r="C278" s="129"/>
      <c r="D278" s="129"/>
      <c r="E278" s="277"/>
      <c r="F278" s="278"/>
      <c r="G278" s="278"/>
      <c r="H278" s="278"/>
      <c r="I278" s="279"/>
      <c r="J278" s="280"/>
      <c r="K278" s="281"/>
      <c r="L278" s="281"/>
      <c r="M278" s="281"/>
      <c r="N278" s="282"/>
      <c r="O278" s="283"/>
      <c r="P278" s="284"/>
      <c r="Q278" s="284"/>
      <c r="R278" s="284"/>
      <c r="S278" s="285"/>
      <c r="T278" s="286"/>
      <c r="U278" s="287"/>
      <c r="V278" s="287"/>
      <c r="W278" s="287"/>
      <c r="X278" s="288"/>
      <c r="Y278" s="289"/>
      <c r="Z278" s="226"/>
    </row>
    <row r="279" spans="1:26" ht="12" customHeight="1" hidden="1" thickBot="1">
      <c r="A279" s="129"/>
      <c r="B279" s="129"/>
      <c r="C279" s="129"/>
      <c r="D279" s="129"/>
      <c r="E279" s="277"/>
      <c r="F279" s="278"/>
      <c r="G279" s="278"/>
      <c r="H279" s="278"/>
      <c r="I279" s="279"/>
      <c r="J279" s="280"/>
      <c r="K279" s="281"/>
      <c r="L279" s="281"/>
      <c r="M279" s="281"/>
      <c r="N279" s="282"/>
      <c r="O279" s="283"/>
      <c r="P279" s="284"/>
      <c r="Q279" s="284"/>
      <c r="R279" s="284"/>
      <c r="S279" s="285"/>
      <c r="T279" s="286"/>
      <c r="U279" s="287"/>
      <c r="V279" s="287"/>
      <c r="W279" s="287"/>
      <c r="X279" s="288"/>
      <c r="Y279" s="289"/>
      <c r="Z279" s="226"/>
    </row>
    <row r="280" spans="1:26" ht="12" customHeight="1" hidden="1" thickBot="1">
      <c r="A280" s="129"/>
      <c r="B280" s="129"/>
      <c r="C280" s="129"/>
      <c r="D280" s="129"/>
      <c r="E280" s="277"/>
      <c r="F280" s="278"/>
      <c r="G280" s="278"/>
      <c r="H280" s="278"/>
      <c r="I280" s="279"/>
      <c r="J280" s="280"/>
      <c r="K280" s="281"/>
      <c r="L280" s="281"/>
      <c r="M280" s="281"/>
      <c r="N280" s="282"/>
      <c r="O280" s="283"/>
      <c r="P280" s="284"/>
      <c r="Q280" s="284"/>
      <c r="R280" s="284"/>
      <c r="S280" s="285"/>
      <c r="T280" s="286"/>
      <c r="U280" s="287"/>
      <c r="V280" s="287"/>
      <c r="W280" s="287"/>
      <c r="X280" s="288"/>
      <c r="Y280" s="289"/>
      <c r="Z280" s="226"/>
    </row>
    <row r="281" spans="1:26" ht="12" customHeight="1" hidden="1" thickBot="1">
      <c r="A281" s="129"/>
      <c r="B281" s="129"/>
      <c r="C281" s="129"/>
      <c r="D281" s="129"/>
      <c r="E281" s="277"/>
      <c r="F281" s="278"/>
      <c r="G281" s="278"/>
      <c r="H281" s="278"/>
      <c r="I281" s="279"/>
      <c r="J281" s="280"/>
      <c r="K281" s="281"/>
      <c r="L281" s="281"/>
      <c r="M281" s="281"/>
      <c r="N281" s="282"/>
      <c r="O281" s="283"/>
      <c r="P281" s="284"/>
      <c r="Q281" s="284"/>
      <c r="R281" s="284"/>
      <c r="S281" s="285"/>
      <c r="T281" s="286"/>
      <c r="U281" s="287"/>
      <c r="V281" s="287"/>
      <c r="W281" s="287"/>
      <c r="X281" s="288"/>
      <c r="Y281" s="289"/>
      <c r="Z281" s="226"/>
    </row>
    <row r="282" spans="1:26" ht="12" customHeight="1" hidden="1" thickBot="1">
      <c r="A282" s="129"/>
      <c r="B282" s="129"/>
      <c r="C282" s="129"/>
      <c r="D282" s="129"/>
      <c r="E282" s="277"/>
      <c r="F282" s="278"/>
      <c r="G282" s="278"/>
      <c r="H282" s="278"/>
      <c r="I282" s="279"/>
      <c r="J282" s="280"/>
      <c r="K282" s="281"/>
      <c r="L282" s="281"/>
      <c r="M282" s="281"/>
      <c r="N282" s="282"/>
      <c r="O282" s="283"/>
      <c r="P282" s="284"/>
      <c r="Q282" s="284"/>
      <c r="R282" s="284"/>
      <c r="S282" s="285"/>
      <c r="T282" s="286"/>
      <c r="U282" s="287"/>
      <c r="V282" s="287"/>
      <c r="W282" s="287"/>
      <c r="X282" s="288"/>
      <c r="Y282" s="289"/>
      <c r="Z282" s="226"/>
    </row>
    <row r="283" spans="1:26" ht="12" customHeight="1" hidden="1" thickBot="1">
      <c r="A283" s="129"/>
      <c r="B283" s="129"/>
      <c r="C283" s="129"/>
      <c r="D283" s="129"/>
      <c r="E283" s="277"/>
      <c r="F283" s="278"/>
      <c r="G283" s="278"/>
      <c r="H283" s="278"/>
      <c r="I283" s="279"/>
      <c r="J283" s="280"/>
      <c r="K283" s="281"/>
      <c r="L283" s="281"/>
      <c r="M283" s="281"/>
      <c r="N283" s="282"/>
      <c r="O283" s="283"/>
      <c r="P283" s="284"/>
      <c r="Q283" s="284"/>
      <c r="R283" s="284"/>
      <c r="S283" s="285"/>
      <c r="T283" s="286"/>
      <c r="U283" s="287"/>
      <c r="V283" s="287"/>
      <c r="W283" s="287"/>
      <c r="X283" s="288"/>
      <c r="Y283" s="289"/>
      <c r="Z283" s="226"/>
    </row>
    <row r="284" spans="1:26" ht="12" customHeight="1" hidden="1" thickBot="1">
      <c r="A284" s="129"/>
      <c r="B284" s="129"/>
      <c r="C284" s="129"/>
      <c r="D284" s="129"/>
      <c r="E284" s="277"/>
      <c r="F284" s="278"/>
      <c r="G284" s="278"/>
      <c r="H284" s="278"/>
      <c r="I284" s="279"/>
      <c r="J284" s="280"/>
      <c r="K284" s="281"/>
      <c r="L284" s="281"/>
      <c r="M284" s="281"/>
      <c r="N284" s="282"/>
      <c r="O284" s="283"/>
      <c r="P284" s="284"/>
      <c r="Q284" s="284"/>
      <c r="R284" s="284"/>
      <c r="S284" s="285"/>
      <c r="T284" s="286"/>
      <c r="U284" s="287"/>
      <c r="V284" s="287"/>
      <c r="W284" s="287"/>
      <c r="X284" s="288"/>
      <c r="Y284" s="289"/>
      <c r="Z284" s="226"/>
    </row>
    <row r="285" spans="1:26" ht="12" customHeight="1" hidden="1" thickBot="1">
      <c r="A285" s="129"/>
      <c r="B285" s="129"/>
      <c r="C285" s="129"/>
      <c r="D285" s="129"/>
      <c r="E285" s="277"/>
      <c r="F285" s="278"/>
      <c r="G285" s="278"/>
      <c r="H285" s="278"/>
      <c r="I285" s="279"/>
      <c r="J285" s="280"/>
      <c r="K285" s="281"/>
      <c r="L285" s="281"/>
      <c r="M285" s="281"/>
      <c r="N285" s="282"/>
      <c r="O285" s="283"/>
      <c r="P285" s="284"/>
      <c r="Q285" s="284"/>
      <c r="R285" s="284"/>
      <c r="S285" s="285"/>
      <c r="T285" s="286"/>
      <c r="U285" s="287"/>
      <c r="V285" s="287"/>
      <c r="W285" s="287"/>
      <c r="X285" s="288"/>
      <c r="Y285" s="289"/>
      <c r="Z285" s="226"/>
    </row>
    <row r="286" spans="1:26" ht="12" customHeight="1" hidden="1">
      <c r="A286" s="129"/>
      <c r="B286" s="129"/>
      <c r="C286" s="129"/>
      <c r="D286" s="129"/>
      <c r="E286" s="277"/>
      <c r="F286" s="278"/>
      <c r="G286" s="278"/>
      <c r="H286" s="278"/>
      <c r="I286" s="279"/>
      <c r="J286" s="280"/>
      <c r="K286" s="281"/>
      <c r="L286" s="281"/>
      <c r="M286" s="281"/>
      <c r="N286" s="282"/>
      <c r="O286" s="283"/>
      <c r="P286" s="284"/>
      <c r="Q286" s="284"/>
      <c r="R286" s="284"/>
      <c r="S286" s="285"/>
      <c r="T286" s="286"/>
      <c r="U286" s="287"/>
      <c r="V286" s="287"/>
      <c r="W286" s="287"/>
      <c r="X286" s="288"/>
      <c r="Y286" s="289"/>
      <c r="Z286" s="226"/>
    </row>
    <row r="287" ht="9.75" hidden="1"/>
    <row r="288" ht="9.75" hidden="1"/>
    <row r="289" ht="9.75" hidden="1"/>
    <row r="290" ht="9.75" hidden="1"/>
    <row r="291" ht="9.75" hidden="1"/>
    <row r="292" ht="9.75" hidden="1"/>
    <row r="293" ht="9.75" hidden="1"/>
    <row r="294" ht="9.75" hidden="1"/>
    <row r="295" ht="9.75" hidden="1"/>
    <row r="296" ht="9.75" hidden="1"/>
    <row r="297" ht="9.75" hidden="1"/>
    <row r="298" ht="9.75" hidden="1"/>
    <row r="299" ht="9.75" hidden="1"/>
    <row r="300" ht="9.75" hidden="1"/>
    <row r="301" ht="9.75" hidden="1"/>
    <row r="302" ht="9.75" hidden="1"/>
    <row r="303" ht="9.75" hidden="1"/>
    <row r="304" ht="9.75" hidden="1"/>
    <row r="305" ht="9.75" hidden="1"/>
    <row r="306" ht="9.75" hidden="1"/>
    <row r="307" ht="9.75" hidden="1"/>
    <row r="308" ht="30" customHeight="1"/>
    <row r="309" spans="1:16" ht="21" thickBot="1">
      <c r="A309" s="438" t="s">
        <v>21</v>
      </c>
      <c r="B309" s="26"/>
      <c r="C309" s="27"/>
      <c r="D309" s="26"/>
      <c r="E309" s="27"/>
      <c r="F309" s="28"/>
      <c r="G309" s="28"/>
      <c r="H309" s="28"/>
      <c r="I309" s="28"/>
      <c r="J309" s="27"/>
      <c r="K309" s="28"/>
      <c r="L309" s="28"/>
      <c r="M309" s="28"/>
      <c r="N309" s="28"/>
      <c r="O309" s="27"/>
      <c r="P309" s="28"/>
    </row>
    <row r="310" spans="1:26" ht="12">
      <c r="A310" s="19"/>
      <c r="B310" s="19"/>
      <c r="C310" s="20"/>
      <c r="D310" s="19"/>
      <c r="E310" s="233" t="s">
        <v>4</v>
      </c>
      <c r="F310" s="97"/>
      <c r="G310" s="98"/>
      <c r="H310" s="98"/>
      <c r="I310" s="99"/>
      <c r="J310" s="238" t="s">
        <v>5</v>
      </c>
      <c r="K310" s="105"/>
      <c r="L310" s="106"/>
      <c r="M310" s="106"/>
      <c r="N310" s="107"/>
      <c r="O310" s="242" t="s">
        <v>6</v>
      </c>
      <c r="P310" s="113"/>
      <c r="Q310" s="114"/>
      <c r="R310" s="114"/>
      <c r="S310" s="113"/>
      <c r="T310" s="245" t="s">
        <v>7</v>
      </c>
      <c r="U310" s="118"/>
      <c r="V310" s="119"/>
      <c r="W310" s="119"/>
      <c r="X310" s="120"/>
      <c r="Y310" s="15"/>
      <c r="Z310" s="15"/>
    </row>
    <row r="311" spans="1:26" ht="12" thickBot="1">
      <c r="A311" s="19"/>
      <c r="B311" s="19"/>
      <c r="C311" s="20"/>
      <c r="D311" s="19"/>
      <c r="E311" s="234"/>
      <c r="F311" s="100"/>
      <c r="G311" s="101"/>
      <c r="H311" s="101"/>
      <c r="I311" s="102"/>
      <c r="J311" s="239"/>
      <c r="K311" s="108"/>
      <c r="L311" s="109"/>
      <c r="M311" s="109"/>
      <c r="N311" s="110"/>
      <c r="O311" s="243"/>
      <c r="P311" s="115"/>
      <c r="Q311" s="116"/>
      <c r="R311" s="116"/>
      <c r="S311" s="115"/>
      <c r="T311" s="246"/>
      <c r="U311" s="121"/>
      <c r="V311" s="122"/>
      <c r="W311" s="122"/>
      <c r="X311" s="123"/>
      <c r="Y311" s="15"/>
      <c r="Z311" s="15"/>
    </row>
    <row r="312" spans="1:26" ht="12" thickBot="1">
      <c r="A312" s="388" t="s">
        <v>0</v>
      </c>
      <c r="B312" s="389" t="s">
        <v>1</v>
      </c>
      <c r="C312" s="390" t="s">
        <v>2</v>
      </c>
      <c r="D312" s="391" t="s">
        <v>3</v>
      </c>
      <c r="E312" s="392" t="s">
        <v>22</v>
      </c>
      <c r="F312" s="393" t="s">
        <v>11</v>
      </c>
      <c r="G312" s="394" t="s">
        <v>12</v>
      </c>
      <c r="H312" s="394" t="s">
        <v>15</v>
      </c>
      <c r="I312" s="395" t="s">
        <v>10</v>
      </c>
      <c r="J312" s="468" t="s">
        <v>22</v>
      </c>
      <c r="K312" s="397" t="s">
        <v>11</v>
      </c>
      <c r="L312" s="398" t="s">
        <v>12</v>
      </c>
      <c r="M312" s="398" t="s">
        <v>15</v>
      </c>
      <c r="N312" s="399" t="s">
        <v>10</v>
      </c>
      <c r="O312" s="400" t="s">
        <v>22</v>
      </c>
      <c r="P312" s="401" t="s">
        <v>11</v>
      </c>
      <c r="Q312" s="402" t="s">
        <v>12</v>
      </c>
      <c r="R312" s="402" t="s">
        <v>15</v>
      </c>
      <c r="S312" s="403" t="s">
        <v>10</v>
      </c>
      <c r="T312" s="404" t="s">
        <v>22</v>
      </c>
      <c r="U312" s="405" t="s">
        <v>11</v>
      </c>
      <c r="V312" s="406" t="s">
        <v>12</v>
      </c>
      <c r="W312" s="406" t="s">
        <v>15</v>
      </c>
      <c r="X312" s="407" t="s">
        <v>10</v>
      </c>
      <c r="Y312" s="408" t="s">
        <v>8</v>
      </c>
      <c r="Z312" s="409" t="s">
        <v>9</v>
      </c>
    </row>
    <row r="313" spans="1:26" ht="12.75" customHeight="1">
      <c r="A313" s="483" t="str">
        <f>'2.4.18'!A13</f>
        <v>Leonie</v>
      </c>
      <c r="B313" s="484" t="str">
        <f>'2.4.18'!B13</f>
        <v>Hein</v>
      </c>
      <c r="C313" s="484" t="str">
        <f>'2.4.18'!C13</f>
        <v>84</v>
      </c>
      <c r="D313" s="489" t="str">
        <f>'2.4.18'!D13</f>
        <v>SSV Nümbrecht-Turnen</v>
      </c>
      <c r="E313" s="416"/>
      <c r="F313" s="278"/>
      <c r="G313" s="278"/>
      <c r="H313" s="278"/>
      <c r="I313" s="445"/>
      <c r="J313" s="442"/>
      <c r="K313" s="281"/>
      <c r="L313" s="281"/>
      <c r="M313" s="281"/>
      <c r="N313" s="448"/>
      <c r="O313" s="454"/>
      <c r="P313" s="284"/>
      <c r="Q313" s="284"/>
      <c r="R313" s="284"/>
      <c r="S313" s="455"/>
      <c r="T313" s="451"/>
      <c r="U313" s="287"/>
      <c r="V313" s="287"/>
      <c r="W313" s="287"/>
      <c r="X313" s="462"/>
      <c r="Y313" s="465"/>
      <c r="Z313" s="433"/>
    </row>
    <row r="314" spans="1:26" ht="12.75" customHeight="1">
      <c r="A314" s="201" t="str">
        <f>'2.4.18'!A14</f>
        <v>Jannette</v>
      </c>
      <c r="B314" s="410" t="str">
        <f>'2.4.18'!B14</f>
        <v>Krehky</v>
      </c>
      <c r="C314" s="410" t="str">
        <f>'2.4.18'!C14</f>
        <v>87</v>
      </c>
      <c r="D314" s="441" t="str">
        <f>'2.4.18'!D14</f>
        <v>TV Rodt-Müllenbach</v>
      </c>
      <c r="E314" s="418">
        <f>'2.4.18'!E14</f>
        <v>7</v>
      </c>
      <c r="F314" s="197">
        <f>'2.4.18'!F14</f>
        <v>7</v>
      </c>
      <c r="G314" s="197">
        <f>'2.4.18'!I14</f>
        <v>7.95</v>
      </c>
      <c r="H314" s="197">
        <f>'2.4.18'!J14</f>
        <v>0</v>
      </c>
      <c r="I314" s="204">
        <f>'2.4.18'!K14</f>
        <v>14.95</v>
      </c>
      <c r="J314" s="443">
        <f>'2.4.18'!L14</f>
        <v>7</v>
      </c>
      <c r="K314" s="198">
        <f>'2.4.18'!M14</f>
        <v>7</v>
      </c>
      <c r="L314" s="198">
        <f>'2.4.18'!P14</f>
        <v>8.9</v>
      </c>
      <c r="M314" s="198">
        <f>'2.4.18'!Q14</f>
        <v>0</v>
      </c>
      <c r="N314" s="449">
        <f>'2.4.18'!R26</f>
        <v>10</v>
      </c>
      <c r="O314" s="456">
        <f>'2.4.18'!S14</f>
        <v>8</v>
      </c>
      <c r="P314" s="199">
        <f>'2.4.18'!T14</f>
        <v>8</v>
      </c>
      <c r="Q314" s="199">
        <f>'2.4.18'!W14</f>
        <v>7.4</v>
      </c>
      <c r="R314" s="199">
        <f>'2.4.18'!X14</f>
        <v>0</v>
      </c>
      <c r="S314" s="457">
        <f>'2.4.18'!Y14</f>
        <v>15.4</v>
      </c>
      <c r="T314" s="452">
        <f>'2.4.18'!Z14</f>
        <v>7</v>
      </c>
      <c r="U314" s="200">
        <f>'2.4.18'!AA14</f>
        <v>7</v>
      </c>
      <c r="V314" s="200">
        <f>'2.4.18'!AD14</f>
        <v>8.6</v>
      </c>
      <c r="W314" s="200">
        <f>'2.4.18'!AE14</f>
        <v>0</v>
      </c>
      <c r="X314" s="463">
        <f>'2.4.18'!AF14</f>
        <v>15.6</v>
      </c>
      <c r="Y314" s="466">
        <f>'2.4.18'!AG14</f>
        <v>61.85</v>
      </c>
      <c r="Z314" s="434">
        <f>'2.4.18'!AH14</f>
        <v>1</v>
      </c>
    </row>
    <row r="315" spans="1:26" ht="12.75" customHeight="1">
      <c r="A315" s="201" t="str">
        <f>'2.4.18'!A11</f>
        <v>Selina</v>
      </c>
      <c r="B315" s="410" t="str">
        <f>'2.4.18'!B11</f>
        <v>Pfund</v>
      </c>
      <c r="C315" s="410" t="str">
        <f>'2.4.18'!C11</f>
        <v>96</v>
      </c>
      <c r="D315" s="441" t="str">
        <f>'2.4.18'!D11</f>
        <v>SSV Nümbrecht-Turnen</v>
      </c>
      <c r="E315" s="418">
        <f>'2.4.18'!E11</f>
        <v>7</v>
      </c>
      <c r="F315" s="197">
        <f>'2.4.18'!F11</f>
        <v>7</v>
      </c>
      <c r="G315" s="197">
        <f>'2.4.18'!I11</f>
        <v>8.6</v>
      </c>
      <c r="H315" s="197">
        <f>'2.4.18'!J11</f>
        <v>0</v>
      </c>
      <c r="I315" s="204">
        <f>'2.4.18'!K11</f>
        <v>15.6</v>
      </c>
      <c r="J315" s="443">
        <f>'2.4.18'!L11</f>
        <v>6</v>
      </c>
      <c r="K315" s="198">
        <f>'2.4.18'!M11</f>
        <v>4.5</v>
      </c>
      <c r="L315" s="198">
        <f>'2.4.18'!P11</f>
        <v>7.7</v>
      </c>
      <c r="M315" s="198">
        <f>'2.4.18'!Q11</f>
        <v>0</v>
      </c>
      <c r="N315" s="449">
        <f>'2.4.18'!R23</f>
        <v>10</v>
      </c>
      <c r="O315" s="456">
        <f>'2.4.18'!S11</f>
        <v>8</v>
      </c>
      <c r="P315" s="199">
        <f>'2.4.18'!T11</f>
        <v>8</v>
      </c>
      <c r="Q315" s="199">
        <f>'2.4.18'!W11</f>
        <v>8.6</v>
      </c>
      <c r="R315" s="199">
        <f>'2.4.18'!X11</f>
        <v>0</v>
      </c>
      <c r="S315" s="457">
        <f>'2.4.18'!Y11</f>
        <v>16.6</v>
      </c>
      <c r="T315" s="452">
        <f>'2.4.18'!Z11</f>
        <v>7</v>
      </c>
      <c r="U315" s="200">
        <f>'2.4.18'!AA11</f>
        <v>6</v>
      </c>
      <c r="V315" s="200">
        <f>'2.4.18'!AD11</f>
        <v>8.8</v>
      </c>
      <c r="W315" s="200">
        <f>'2.4.18'!AE11</f>
        <v>0</v>
      </c>
      <c r="X315" s="463">
        <f>'2.4.18'!AF11</f>
        <v>14.8</v>
      </c>
      <c r="Y315" s="466">
        <f>'2.4.18'!AG11</f>
        <v>59.2</v>
      </c>
      <c r="Z315" s="434">
        <f>'2.4.18'!AH11</f>
        <v>2</v>
      </c>
    </row>
    <row r="316" spans="1:26" ht="12.75" customHeight="1">
      <c r="A316" s="201" t="str">
        <f>'2.4.18'!A15</f>
        <v>Ann-Kristin</v>
      </c>
      <c r="B316" s="410" t="str">
        <f>'2.4.18'!B15</f>
        <v>Pflitsch</v>
      </c>
      <c r="C316" s="410" t="str">
        <f>'2.4.18'!C15</f>
        <v>96</v>
      </c>
      <c r="D316" s="441" t="str">
        <f>'2.4.18'!D15</f>
        <v>TuS Wiehl</v>
      </c>
      <c r="E316" s="418">
        <f>'2.4.18'!E15</f>
        <v>7</v>
      </c>
      <c r="F316" s="197">
        <f>'2.4.18'!F15</f>
        <v>7</v>
      </c>
      <c r="G316" s="197">
        <f>'2.4.18'!I15</f>
        <v>8</v>
      </c>
      <c r="H316" s="197">
        <f>'2.4.18'!J15</f>
        <v>0</v>
      </c>
      <c r="I316" s="204">
        <f>'2.4.18'!K15</f>
        <v>15</v>
      </c>
      <c r="J316" s="443">
        <f>'2.4.18'!L15</f>
        <v>6</v>
      </c>
      <c r="K316" s="198">
        <f>'2.4.18'!M15</f>
        <v>6</v>
      </c>
      <c r="L316" s="198">
        <f>'2.4.18'!P15</f>
        <v>7.4</v>
      </c>
      <c r="M316" s="198">
        <f>'2.4.18'!Q15</f>
        <v>0</v>
      </c>
      <c r="N316" s="449">
        <f>'2.4.18'!R27</f>
        <v>10</v>
      </c>
      <c r="O316" s="456">
        <f>'2.4.18'!S15</f>
        <v>7</v>
      </c>
      <c r="P316" s="199">
        <f>'2.4.18'!T15</f>
        <v>7</v>
      </c>
      <c r="Q316" s="199">
        <f>'2.4.18'!W15</f>
        <v>6.5</v>
      </c>
      <c r="R316" s="199">
        <f>'2.4.18'!X15</f>
        <v>0</v>
      </c>
      <c r="S316" s="457">
        <f>'2.4.18'!Y15</f>
        <v>13.5</v>
      </c>
      <c r="T316" s="452">
        <f>'2.4.18'!Z15</f>
        <v>6</v>
      </c>
      <c r="U316" s="200">
        <f>'2.4.18'!AA15</f>
        <v>6</v>
      </c>
      <c r="V316" s="200">
        <f>'2.4.18'!AD15</f>
        <v>8.95</v>
      </c>
      <c r="W316" s="200">
        <f>'2.4.18'!AE15</f>
        <v>0</v>
      </c>
      <c r="X316" s="463">
        <f>'2.4.18'!AF15</f>
        <v>14.95</v>
      </c>
      <c r="Y316" s="466">
        <f>'2.4.18'!AG15</f>
        <v>56.849999999999994</v>
      </c>
      <c r="Z316" s="434">
        <f>'2.4.18'!AH15</f>
        <v>3</v>
      </c>
    </row>
    <row r="317" spans="1:26" ht="12.75" customHeight="1" thickBot="1">
      <c r="A317" s="130" t="str">
        <f>'2.4.18'!A12</f>
        <v>Leah</v>
      </c>
      <c r="B317" s="131" t="str">
        <f>'2.4.18'!B12</f>
        <v>Bergmann</v>
      </c>
      <c r="C317" s="131" t="str">
        <f>'2.4.18'!C12</f>
        <v>96</v>
      </c>
      <c r="D317" s="132" t="str">
        <f>'2.4.18'!D12</f>
        <v>SSV Nümbrecht-Turnen</v>
      </c>
      <c r="E317" s="420">
        <f>'2.4.18'!E12</f>
        <v>7</v>
      </c>
      <c r="F317" s="133">
        <f>'2.4.18'!F12</f>
        <v>7</v>
      </c>
      <c r="G317" s="133">
        <f>'2.4.18'!I12</f>
        <v>7.75</v>
      </c>
      <c r="H317" s="133">
        <f>'2.4.18'!J12</f>
        <v>0</v>
      </c>
      <c r="I317" s="134">
        <f>'2.4.18'!K12</f>
        <v>14.75</v>
      </c>
      <c r="J317" s="444">
        <f>'2.4.18'!L12</f>
        <v>6</v>
      </c>
      <c r="K317" s="135">
        <f>'2.4.18'!M12</f>
        <v>6</v>
      </c>
      <c r="L317" s="135">
        <f>'2.4.18'!P12</f>
        <v>7.95</v>
      </c>
      <c r="M317" s="135">
        <f>'2.4.18'!Q12</f>
        <v>0</v>
      </c>
      <c r="N317" s="450">
        <f>'2.4.18'!R24</f>
        <v>10</v>
      </c>
      <c r="O317" s="458">
        <f>'2.4.18'!S12</f>
        <v>8</v>
      </c>
      <c r="P317" s="137">
        <f>'2.4.18'!T12</f>
        <v>8</v>
      </c>
      <c r="Q317" s="137">
        <f>'2.4.18'!W12</f>
        <v>2.8</v>
      </c>
      <c r="R317" s="137">
        <f>'2.4.18'!X12</f>
        <v>0</v>
      </c>
      <c r="S317" s="459">
        <f>'2.4.18'!Y12</f>
        <v>10.8</v>
      </c>
      <c r="T317" s="453">
        <f>'2.4.18'!Z12</f>
        <v>7</v>
      </c>
      <c r="U317" s="139">
        <f>'2.4.18'!AA12</f>
        <v>7</v>
      </c>
      <c r="V317" s="139">
        <f>'2.4.18'!AD12</f>
        <v>7.95</v>
      </c>
      <c r="W317" s="139">
        <f>'2.4.18'!AE12</f>
        <v>0</v>
      </c>
      <c r="X317" s="464">
        <f>'2.4.18'!AF12</f>
        <v>14.95</v>
      </c>
      <c r="Y317" s="467">
        <f>'2.4.18'!AG12</f>
        <v>54.45</v>
      </c>
      <c r="Z317" s="435">
        <f>'2.4.18'!AH12</f>
        <v>4</v>
      </c>
    </row>
    <row r="318" spans="1:26" ht="12.75" customHeight="1" hidden="1">
      <c r="A318" s="129"/>
      <c r="B318" s="129"/>
      <c r="C318" s="129"/>
      <c r="D318" s="129"/>
      <c r="E318" s="236"/>
      <c r="F318" s="103"/>
      <c r="G318" s="103"/>
      <c r="H318" s="103"/>
      <c r="I318" s="103"/>
      <c r="J318" s="250"/>
      <c r="K318" s="111"/>
      <c r="L318" s="111"/>
      <c r="M318" s="111"/>
      <c r="N318" s="112"/>
      <c r="O318" s="248"/>
      <c r="P318" s="117"/>
      <c r="Q318" s="117"/>
      <c r="R318" s="117"/>
      <c r="S318" s="117"/>
      <c r="T318" s="249"/>
      <c r="U318" s="124"/>
      <c r="V318" s="124"/>
      <c r="W318" s="124"/>
      <c r="X318" s="124"/>
      <c r="Y318" s="94"/>
      <c r="Z318" s="226"/>
    </row>
    <row r="319" spans="1:26" ht="12.75" customHeight="1" hidden="1">
      <c r="A319" s="129"/>
      <c r="B319" s="129"/>
      <c r="C319" s="129"/>
      <c r="D319" s="129"/>
      <c r="E319" s="236"/>
      <c r="F319" s="103"/>
      <c r="G319" s="103"/>
      <c r="H319" s="103"/>
      <c r="I319" s="103"/>
      <c r="J319" s="250"/>
      <c r="K319" s="111"/>
      <c r="L319" s="111"/>
      <c r="M319" s="111"/>
      <c r="N319" s="205"/>
      <c r="O319" s="248"/>
      <c r="P319" s="117"/>
      <c r="Q319" s="117"/>
      <c r="R319" s="117"/>
      <c r="S319" s="117"/>
      <c r="T319" s="249"/>
      <c r="U319" s="124"/>
      <c r="V319" s="124"/>
      <c r="W319" s="124"/>
      <c r="X319" s="124"/>
      <c r="Y319" s="94"/>
      <c r="Z319" s="226"/>
    </row>
    <row r="320" spans="1:26" ht="12.75" customHeight="1" hidden="1">
      <c r="A320" s="129"/>
      <c r="B320" s="129"/>
      <c r="C320" s="129"/>
      <c r="D320" s="129"/>
      <c r="E320" s="236"/>
      <c r="F320" s="103"/>
      <c r="G320" s="103"/>
      <c r="H320" s="103"/>
      <c r="I320" s="103"/>
      <c r="J320" s="250"/>
      <c r="K320" s="111"/>
      <c r="L320" s="111"/>
      <c r="M320" s="111"/>
      <c r="N320" s="205"/>
      <c r="O320" s="248"/>
      <c r="P320" s="117"/>
      <c r="Q320" s="117"/>
      <c r="R320" s="117"/>
      <c r="S320" s="117"/>
      <c r="T320" s="249"/>
      <c r="U320" s="124"/>
      <c r="V320" s="124"/>
      <c r="W320" s="124"/>
      <c r="X320" s="124"/>
      <c r="Y320" s="94"/>
      <c r="Z320" s="226"/>
    </row>
    <row r="321" spans="1:26" ht="12.75" customHeight="1" hidden="1">
      <c r="A321" s="129"/>
      <c r="B321" s="129"/>
      <c r="C321" s="129"/>
      <c r="D321" s="129"/>
      <c r="E321" s="236"/>
      <c r="F321" s="103"/>
      <c r="G321" s="103"/>
      <c r="H321" s="103"/>
      <c r="I321" s="103"/>
      <c r="J321" s="250"/>
      <c r="K321" s="111"/>
      <c r="L321" s="111"/>
      <c r="M321" s="111"/>
      <c r="N321" s="205"/>
      <c r="O321" s="248"/>
      <c r="P321" s="117"/>
      <c r="Q321" s="117"/>
      <c r="R321" s="117"/>
      <c r="S321" s="117"/>
      <c r="T321" s="249"/>
      <c r="U321" s="124"/>
      <c r="V321" s="124"/>
      <c r="W321" s="124"/>
      <c r="X321" s="124"/>
      <c r="Y321" s="94"/>
      <c r="Z321" s="226"/>
    </row>
    <row r="322" spans="1:26" ht="12.75" customHeight="1" hidden="1">
      <c r="A322" s="129"/>
      <c r="B322" s="129"/>
      <c r="C322" s="129"/>
      <c r="D322" s="129"/>
      <c r="E322" s="236"/>
      <c r="F322" s="103"/>
      <c r="G322" s="103"/>
      <c r="H322" s="103"/>
      <c r="I322" s="103"/>
      <c r="J322" s="250"/>
      <c r="K322" s="111"/>
      <c r="L322" s="111"/>
      <c r="M322" s="111"/>
      <c r="N322" s="205"/>
      <c r="O322" s="248"/>
      <c r="P322" s="117"/>
      <c r="Q322" s="117"/>
      <c r="R322" s="117"/>
      <c r="S322" s="117"/>
      <c r="T322" s="249"/>
      <c r="U322" s="124"/>
      <c r="V322" s="124"/>
      <c r="W322" s="124"/>
      <c r="X322" s="124"/>
      <c r="Y322" s="94"/>
      <c r="Z322" s="226"/>
    </row>
    <row r="323" spans="1:26" ht="12.75" customHeight="1" hidden="1">
      <c r="A323" s="129"/>
      <c r="B323" s="129"/>
      <c r="C323" s="129"/>
      <c r="D323" s="129"/>
      <c r="E323" s="236"/>
      <c r="F323" s="103"/>
      <c r="G323" s="103"/>
      <c r="H323" s="103"/>
      <c r="I323" s="103"/>
      <c r="J323" s="250"/>
      <c r="K323" s="111"/>
      <c r="L323" s="111"/>
      <c r="M323" s="111"/>
      <c r="N323" s="205"/>
      <c r="O323" s="248"/>
      <c r="P323" s="117"/>
      <c r="Q323" s="117"/>
      <c r="R323" s="117"/>
      <c r="S323" s="117"/>
      <c r="T323" s="249"/>
      <c r="U323" s="124"/>
      <c r="V323" s="124"/>
      <c r="W323" s="124"/>
      <c r="X323" s="124"/>
      <c r="Y323" s="94"/>
      <c r="Z323" s="226"/>
    </row>
    <row r="324" spans="1:26" ht="12.75" customHeight="1" hidden="1">
      <c r="A324" s="129"/>
      <c r="B324" s="129"/>
      <c r="C324" s="129"/>
      <c r="D324" s="129"/>
      <c r="E324" s="236"/>
      <c r="F324" s="103"/>
      <c r="G324" s="103"/>
      <c r="H324" s="103"/>
      <c r="I324" s="103"/>
      <c r="J324" s="250"/>
      <c r="K324" s="111"/>
      <c r="L324" s="111"/>
      <c r="M324" s="111"/>
      <c r="N324" s="205"/>
      <c r="O324" s="248"/>
      <c r="P324" s="117"/>
      <c r="Q324" s="117"/>
      <c r="R324" s="117"/>
      <c r="S324" s="117"/>
      <c r="T324" s="249"/>
      <c r="U324" s="124"/>
      <c r="V324" s="124"/>
      <c r="W324" s="124"/>
      <c r="X324" s="124"/>
      <c r="Y324" s="94"/>
      <c r="Z324" s="226"/>
    </row>
    <row r="325" spans="1:26" ht="12.75" customHeight="1" hidden="1">
      <c r="A325" s="129"/>
      <c r="B325" s="129"/>
      <c r="C325" s="129"/>
      <c r="D325" s="129"/>
      <c r="E325" s="236"/>
      <c r="F325" s="103"/>
      <c r="G325" s="103"/>
      <c r="H325" s="103"/>
      <c r="I325" s="104"/>
      <c r="J325" s="250"/>
      <c r="K325" s="111"/>
      <c r="L325" s="111"/>
      <c r="M325" s="111"/>
      <c r="N325" s="205"/>
      <c r="O325" s="248"/>
      <c r="P325" s="117"/>
      <c r="Q325" s="117"/>
      <c r="R325" s="117"/>
      <c r="S325" s="128"/>
      <c r="T325" s="249"/>
      <c r="U325" s="124"/>
      <c r="V325" s="124"/>
      <c r="W325" s="124"/>
      <c r="X325" s="125"/>
      <c r="Y325" s="94"/>
      <c r="Z325" s="226"/>
    </row>
    <row r="326" spans="1:26" ht="12.75" customHeight="1" hidden="1">
      <c r="A326" s="129"/>
      <c r="B326" s="129"/>
      <c r="C326" s="129"/>
      <c r="D326" s="129"/>
      <c r="E326" s="236"/>
      <c r="F326" s="103"/>
      <c r="G326" s="103"/>
      <c r="H326" s="103"/>
      <c r="I326" s="104"/>
      <c r="J326" s="250"/>
      <c r="K326" s="111"/>
      <c r="L326" s="111"/>
      <c r="M326" s="111"/>
      <c r="N326" s="205"/>
      <c r="O326" s="248"/>
      <c r="P326" s="117"/>
      <c r="Q326" s="117"/>
      <c r="R326" s="117"/>
      <c r="S326" s="128"/>
      <c r="T326" s="249"/>
      <c r="U326" s="124"/>
      <c r="V326" s="124"/>
      <c r="W326" s="124"/>
      <c r="X326" s="125"/>
      <c r="Y326" s="94"/>
      <c r="Z326" s="226"/>
    </row>
    <row r="327" spans="1:26" ht="12.75" customHeight="1" hidden="1">
      <c r="A327" s="129"/>
      <c r="B327" s="129"/>
      <c r="C327" s="129"/>
      <c r="D327" s="129"/>
      <c r="E327" s="236"/>
      <c r="F327" s="103"/>
      <c r="G327" s="103"/>
      <c r="H327" s="103"/>
      <c r="I327" s="104"/>
      <c r="J327" s="250"/>
      <c r="K327" s="111"/>
      <c r="L327" s="111"/>
      <c r="M327" s="111"/>
      <c r="N327" s="205"/>
      <c r="O327" s="248"/>
      <c r="P327" s="117"/>
      <c r="Q327" s="117"/>
      <c r="R327" s="117"/>
      <c r="S327" s="128"/>
      <c r="T327" s="249"/>
      <c r="U327" s="124"/>
      <c r="V327" s="124"/>
      <c r="W327" s="124"/>
      <c r="X327" s="125"/>
      <c r="Y327" s="94"/>
      <c r="Z327" s="226"/>
    </row>
    <row r="328" spans="1:26" ht="12.75" customHeight="1" hidden="1">
      <c r="A328" s="129"/>
      <c r="B328" s="129"/>
      <c r="C328" s="129"/>
      <c r="D328" s="129"/>
      <c r="E328" s="236"/>
      <c r="F328" s="103"/>
      <c r="G328" s="103"/>
      <c r="H328" s="103"/>
      <c r="I328" s="104"/>
      <c r="J328" s="250"/>
      <c r="K328" s="111"/>
      <c r="L328" s="111"/>
      <c r="M328" s="111"/>
      <c r="N328" s="205"/>
      <c r="O328" s="248"/>
      <c r="P328" s="117"/>
      <c r="Q328" s="117"/>
      <c r="R328" s="117"/>
      <c r="S328" s="128"/>
      <c r="T328" s="249"/>
      <c r="U328" s="124"/>
      <c r="V328" s="124"/>
      <c r="W328" s="124"/>
      <c r="X328" s="125"/>
      <c r="Y328" s="94"/>
      <c r="Z328" s="226"/>
    </row>
    <row r="329" spans="1:26" ht="12.75" customHeight="1" hidden="1">
      <c r="A329" s="129"/>
      <c r="B329" s="129"/>
      <c r="C329" s="129"/>
      <c r="D329" s="129"/>
      <c r="E329" s="236"/>
      <c r="F329" s="103"/>
      <c r="G329" s="103"/>
      <c r="H329" s="103"/>
      <c r="I329" s="104"/>
      <c r="J329" s="250"/>
      <c r="K329" s="111"/>
      <c r="L329" s="111"/>
      <c r="M329" s="111"/>
      <c r="N329" s="205"/>
      <c r="O329" s="248"/>
      <c r="P329" s="117"/>
      <c r="Q329" s="117"/>
      <c r="R329" s="117"/>
      <c r="S329" s="128"/>
      <c r="T329" s="249"/>
      <c r="U329" s="124"/>
      <c r="V329" s="124"/>
      <c r="W329" s="124"/>
      <c r="X329" s="125"/>
      <c r="Y329" s="94"/>
      <c r="Z329" s="226"/>
    </row>
    <row r="330" spans="1:26" ht="12.75" customHeight="1" hidden="1">
      <c r="A330" s="129"/>
      <c r="B330" s="129"/>
      <c r="C330" s="129"/>
      <c r="D330" s="129"/>
      <c r="E330" s="236"/>
      <c r="F330" s="103"/>
      <c r="G330" s="103"/>
      <c r="H330" s="103"/>
      <c r="I330" s="104"/>
      <c r="J330" s="250"/>
      <c r="K330" s="111"/>
      <c r="L330" s="111"/>
      <c r="M330" s="111"/>
      <c r="N330" s="205"/>
      <c r="O330" s="248"/>
      <c r="P330" s="117"/>
      <c r="Q330" s="117"/>
      <c r="R330" s="117"/>
      <c r="S330" s="128"/>
      <c r="T330" s="249"/>
      <c r="U330" s="124"/>
      <c r="V330" s="124"/>
      <c r="W330" s="124"/>
      <c r="X330" s="125"/>
      <c r="Y330" s="94"/>
      <c r="Z330" s="226"/>
    </row>
    <row r="331" spans="1:26" ht="12.75" customHeight="1" hidden="1">
      <c r="A331" s="129"/>
      <c r="B331" s="129"/>
      <c r="C331" s="129"/>
      <c r="D331" s="129"/>
      <c r="E331" s="236"/>
      <c r="F331" s="103"/>
      <c r="G331" s="103"/>
      <c r="H331" s="103"/>
      <c r="I331" s="104"/>
      <c r="J331" s="250"/>
      <c r="K331" s="111"/>
      <c r="L331" s="111"/>
      <c r="M331" s="111"/>
      <c r="N331" s="205"/>
      <c r="O331" s="248"/>
      <c r="P331" s="117"/>
      <c r="Q331" s="117"/>
      <c r="R331" s="117"/>
      <c r="S331" s="128"/>
      <c r="T331" s="249"/>
      <c r="U331" s="124"/>
      <c r="V331" s="124"/>
      <c r="W331" s="124"/>
      <c r="X331" s="125"/>
      <c r="Y331" s="94"/>
      <c r="Z331" s="226"/>
    </row>
    <row r="332" spans="1:26" ht="12.75" customHeight="1" hidden="1">
      <c r="A332" s="129"/>
      <c r="B332" s="129"/>
      <c r="C332" s="129"/>
      <c r="D332" s="129"/>
      <c r="E332" s="236"/>
      <c r="F332" s="103"/>
      <c r="G332" s="103"/>
      <c r="H332" s="103"/>
      <c r="I332" s="104"/>
      <c r="J332" s="250"/>
      <c r="K332" s="111"/>
      <c r="L332" s="111"/>
      <c r="M332" s="111"/>
      <c r="N332" s="205"/>
      <c r="O332" s="248"/>
      <c r="P332" s="117"/>
      <c r="Q332" s="117"/>
      <c r="R332" s="117"/>
      <c r="S332" s="128"/>
      <c r="T332" s="249"/>
      <c r="U332" s="124"/>
      <c r="V332" s="124"/>
      <c r="W332" s="124"/>
      <c r="X332" s="125"/>
      <c r="Y332" s="94"/>
      <c r="Z332" s="226"/>
    </row>
    <row r="333" spans="1:26" ht="12.75" customHeight="1" hidden="1">
      <c r="A333" s="129"/>
      <c r="B333" s="129"/>
      <c r="C333" s="129"/>
      <c r="D333" s="129"/>
      <c r="E333" s="236"/>
      <c r="F333" s="103"/>
      <c r="G333" s="103"/>
      <c r="H333" s="103"/>
      <c r="I333" s="104"/>
      <c r="J333" s="250"/>
      <c r="K333" s="111"/>
      <c r="L333" s="111"/>
      <c r="M333" s="111"/>
      <c r="N333" s="205"/>
      <c r="O333" s="248"/>
      <c r="P333" s="117"/>
      <c r="Q333" s="117"/>
      <c r="R333" s="117"/>
      <c r="S333" s="128"/>
      <c r="T333" s="249"/>
      <c r="U333" s="124"/>
      <c r="V333" s="124"/>
      <c r="W333" s="124"/>
      <c r="X333" s="125"/>
      <c r="Y333" s="94"/>
      <c r="Z333" s="226"/>
    </row>
    <row r="334" spans="1:26" ht="12.75" customHeight="1" hidden="1">
      <c r="A334" s="129"/>
      <c r="B334" s="129"/>
      <c r="C334" s="129"/>
      <c r="D334" s="129"/>
      <c r="E334" s="236"/>
      <c r="F334" s="103"/>
      <c r="G334" s="103"/>
      <c r="H334" s="103"/>
      <c r="I334" s="104"/>
      <c r="J334" s="250"/>
      <c r="K334" s="111"/>
      <c r="L334" s="111"/>
      <c r="M334" s="111"/>
      <c r="N334" s="205"/>
      <c r="O334" s="248"/>
      <c r="P334" s="117"/>
      <c r="Q334" s="117"/>
      <c r="R334" s="117"/>
      <c r="S334" s="128"/>
      <c r="T334" s="249"/>
      <c r="U334" s="124"/>
      <c r="V334" s="124"/>
      <c r="W334" s="124"/>
      <c r="X334" s="125"/>
      <c r="Y334" s="94"/>
      <c r="Z334" s="226"/>
    </row>
    <row r="335" spans="1:26" ht="12.75" customHeight="1" hidden="1">
      <c r="A335" s="129"/>
      <c r="B335" s="129"/>
      <c r="C335" s="129"/>
      <c r="D335" s="129"/>
      <c r="E335" s="236"/>
      <c r="F335" s="103"/>
      <c r="G335" s="103"/>
      <c r="H335" s="103"/>
      <c r="I335" s="104"/>
      <c r="J335" s="250"/>
      <c r="K335" s="111"/>
      <c r="L335" s="111"/>
      <c r="M335" s="111"/>
      <c r="N335" s="205"/>
      <c r="O335" s="248"/>
      <c r="P335" s="117"/>
      <c r="Q335" s="117"/>
      <c r="R335" s="117"/>
      <c r="S335" s="128"/>
      <c r="T335" s="249"/>
      <c r="U335" s="124"/>
      <c r="V335" s="124"/>
      <c r="W335" s="124"/>
      <c r="X335" s="125"/>
      <c r="Y335" s="94"/>
      <c r="Z335" s="226"/>
    </row>
    <row r="336" spans="1:26" ht="12.75" customHeight="1" hidden="1">
      <c r="A336" s="129"/>
      <c r="B336" s="129"/>
      <c r="C336" s="129"/>
      <c r="D336" s="129"/>
      <c r="E336" s="236"/>
      <c r="F336" s="103"/>
      <c r="G336" s="103"/>
      <c r="H336" s="103"/>
      <c r="I336" s="104"/>
      <c r="J336" s="250"/>
      <c r="K336" s="111"/>
      <c r="L336" s="111"/>
      <c r="M336" s="111"/>
      <c r="N336" s="205"/>
      <c r="O336" s="248"/>
      <c r="P336" s="117"/>
      <c r="Q336" s="117"/>
      <c r="R336" s="117"/>
      <c r="S336" s="128"/>
      <c r="T336" s="249"/>
      <c r="U336" s="124"/>
      <c r="V336" s="124"/>
      <c r="W336" s="124"/>
      <c r="X336" s="125"/>
      <c r="Y336" s="94"/>
      <c r="Z336" s="226"/>
    </row>
    <row r="337" spans="1:26" ht="12.75" customHeight="1" hidden="1">
      <c r="A337" s="129"/>
      <c r="B337" s="129"/>
      <c r="C337" s="129"/>
      <c r="D337" s="129"/>
      <c r="E337" s="236"/>
      <c r="F337" s="103"/>
      <c r="G337" s="103"/>
      <c r="H337" s="103"/>
      <c r="I337" s="104"/>
      <c r="J337" s="250"/>
      <c r="K337" s="111"/>
      <c r="L337" s="111"/>
      <c r="M337" s="111"/>
      <c r="N337" s="205"/>
      <c r="O337" s="248"/>
      <c r="P337" s="117"/>
      <c r="Q337" s="117"/>
      <c r="R337" s="117"/>
      <c r="S337" s="128"/>
      <c r="T337" s="249"/>
      <c r="U337" s="124"/>
      <c r="V337" s="124"/>
      <c r="W337" s="124"/>
      <c r="X337" s="125"/>
      <c r="Y337" s="94"/>
      <c r="Z337" s="226"/>
    </row>
    <row r="338" spans="1:26" ht="12.75" customHeight="1" hidden="1">
      <c r="A338" s="129"/>
      <c r="B338" s="129"/>
      <c r="C338" s="129"/>
      <c r="D338" s="129"/>
      <c r="E338" s="236"/>
      <c r="F338" s="103"/>
      <c r="G338" s="103"/>
      <c r="H338" s="103"/>
      <c r="I338" s="104"/>
      <c r="J338" s="250"/>
      <c r="K338" s="111"/>
      <c r="L338" s="111"/>
      <c r="M338" s="111"/>
      <c r="N338" s="205"/>
      <c r="O338" s="248"/>
      <c r="P338" s="117"/>
      <c r="Q338" s="117"/>
      <c r="R338" s="117"/>
      <c r="S338" s="128"/>
      <c r="T338" s="249"/>
      <c r="U338" s="124"/>
      <c r="V338" s="124"/>
      <c r="W338" s="124"/>
      <c r="X338" s="125"/>
      <c r="Y338" s="94"/>
      <c r="Z338" s="226"/>
    </row>
    <row r="339" spans="1:26" ht="12.75" customHeight="1" hidden="1">
      <c r="A339" s="129"/>
      <c r="B339" s="129"/>
      <c r="C339" s="129"/>
      <c r="D339" s="129"/>
      <c r="E339" s="236"/>
      <c r="F339" s="103"/>
      <c r="G339" s="103"/>
      <c r="H339" s="103"/>
      <c r="I339" s="104"/>
      <c r="J339" s="250"/>
      <c r="K339" s="111"/>
      <c r="L339" s="111"/>
      <c r="M339" s="111"/>
      <c r="N339" s="205"/>
      <c r="O339" s="248"/>
      <c r="P339" s="117"/>
      <c r="Q339" s="117"/>
      <c r="R339" s="117"/>
      <c r="S339" s="128"/>
      <c r="T339" s="249"/>
      <c r="U339" s="124"/>
      <c r="V339" s="124"/>
      <c r="W339" s="124"/>
      <c r="X339" s="125"/>
      <c r="Y339" s="94"/>
      <c r="Z339" s="226"/>
    </row>
    <row r="340" spans="1:26" ht="12.75" customHeight="1" hidden="1">
      <c r="A340" s="129"/>
      <c r="B340" s="129"/>
      <c r="C340" s="129"/>
      <c r="D340" s="129"/>
      <c r="E340" s="236"/>
      <c r="F340" s="103"/>
      <c r="G340" s="103"/>
      <c r="H340" s="103"/>
      <c r="I340" s="104"/>
      <c r="J340" s="250"/>
      <c r="K340" s="111"/>
      <c r="L340" s="111"/>
      <c r="M340" s="111"/>
      <c r="N340" s="205"/>
      <c r="O340" s="248"/>
      <c r="P340" s="117"/>
      <c r="Q340" s="117"/>
      <c r="R340" s="117"/>
      <c r="S340" s="128"/>
      <c r="T340" s="249"/>
      <c r="U340" s="124"/>
      <c r="V340" s="124"/>
      <c r="W340" s="124"/>
      <c r="X340" s="125"/>
      <c r="Y340" s="94"/>
      <c r="Z340" s="226"/>
    </row>
    <row r="341" spans="1:26" ht="12.75" customHeight="1" hidden="1">
      <c r="A341" s="129"/>
      <c r="B341" s="129"/>
      <c r="C341" s="129"/>
      <c r="D341" s="129"/>
      <c r="E341" s="236"/>
      <c r="F341" s="103"/>
      <c r="G341" s="103"/>
      <c r="H341" s="103"/>
      <c r="I341" s="104"/>
      <c r="J341" s="250"/>
      <c r="K341" s="111"/>
      <c r="L341" s="111"/>
      <c r="M341" s="111"/>
      <c r="N341" s="205"/>
      <c r="O341" s="248"/>
      <c r="P341" s="117"/>
      <c r="Q341" s="117"/>
      <c r="R341" s="117"/>
      <c r="S341" s="128"/>
      <c r="T341" s="249"/>
      <c r="U341" s="124"/>
      <c r="V341" s="124"/>
      <c r="W341" s="124"/>
      <c r="X341" s="125"/>
      <c r="Y341" s="94"/>
      <c r="Z341" s="226"/>
    </row>
    <row r="342" spans="1:26" ht="12.75" customHeight="1" hidden="1">
      <c r="A342" s="129"/>
      <c r="B342" s="129"/>
      <c r="C342" s="129"/>
      <c r="D342" s="129"/>
      <c r="E342" s="236"/>
      <c r="F342" s="103"/>
      <c r="G342" s="103"/>
      <c r="H342" s="103"/>
      <c r="I342" s="104"/>
      <c r="J342" s="250"/>
      <c r="K342" s="111"/>
      <c r="L342" s="111"/>
      <c r="M342" s="111"/>
      <c r="N342" s="205"/>
      <c r="O342" s="248"/>
      <c r="P342" s="117"/>
      <c r="Q342" s="117"/>
      <c r="R342" s="117"/>
      <c r="S342" s="128"/>
      <c r="T342" s="249"/>
      <c r="U342" s="124"/>
      <c r="V342" s="124"/>
      <c r="W342" s="124"/>
      <c r="X342" s="125"/>
      <c r="Y342" s="94"/>
      <c r="Z342" s="226"/>
    </row>
    <row r="343" spans="1:26" ht="12.75" customHeight="1" hidden="1">
      <c r="A343" s="129"/>
      <c r="B343" s="129"/>
      <c r="C343" s="129"/>
      <c r="D343" s="129"/>
      <c r="E343" s="236"/>
      <c r="F343" s="103"/>
      <c r="G343" s="103"/>
      <c r="H343" s="103"/>
      <c r="I343" s="104"/>
      <c r="J343" s="250"/>
      <c r="K343" s="111"/>
      <c r="L343" s="111"/>
      <c r="M343" s="111"/>
      <c r="N343" s="205"/>
      <c r="O343" s="248"/>
      <c r="P343" s="117"/>
      <c r="Q343" s="117"/>
      <c r="R343" s="117"/>
      <c r="S343" s="128"/>
      <c r="T343" s="249"/>
      <c r="U343" s="124"/>
      <c r="V343" s="124"/>
      <c r="W343" s="124"/>
      <c r="X343" s="125"/>
      <c r="Y343" s="94"/>
      <c r="Z343" s="226"/>
    </row>
    <row r="344" spans="1:26" ht="12.75" customHeight="1" hidden="1">
      <c r="A344" s="129"/>
      <c r="B344" s="129"/>
      <c r="C344" s="129"/>
      <c r="D344" s="129"/>
      <c r="E344" s="236"/>
      <c r="F344" s="103"/>
      <c r="G344" s="103"/>
      <c r="H344" s="103"/>
      <c r="I344" s="104"/>
      <c r="J344" s="250"/>
      <c r="K344" s="111"/>
      <c r="L344" s="111"/>
      <c r="M344" s="111"/>
      <c r="N344" s="205"/>
      <c r="O344" s="248"/>
      <c r="P344" s="117"/>
      <c r="Q344" s="117"/>
      <c r="R344" s="117"/>
      <c r="S344" s="128"/>
      <c r="T344" s="249"/>
      <c r="U344" s="124"/>
      <c r="V344" s="124"/>
      <c r="W344" s="124"/>
      <c r="X344" s="125"/>
      <c r="Y344" s="94"/>
      <c r="Z344" s="226"/>
    </row>
    <row r="345" spans="1:26" ht="12.75" customHeight="1" hidden="1">
      <c r="A345" s="129"/>
      <c r="B345" s="129"/>
      <c r="C345" s="129"/>
      <c r="D345" s="129"/>
      <c r="E345" s="236"/>
      <c r="F345" s="103"/>
      <c r="G345" s="103"/>
      <c r="H345" s="103"/>
      <c r="I345" s="104"/>
      <c r="J345" s="250"/>
      <c r="K345" s="111"/>
      <c r="L345" s="111"/>
      <c r="M345" s="111"/>
      <c r="N345" s="205"/>
      <c r="O345" s="248"/>
      <c r="P345" s="117"/>
      <c r="Q345" s="117"/>
      <c r="R345" s="117"/>
      <c r="S345" s="128"/>
      <c r="T345" s="249"/>
      <c r="U345" s="124"/>
      <c r="V345" s="124"/>
      <c r="W345" s="124"/>
      <c r="X345" s="125"/>
      <c r="Y345" s="94"/>
      <c r="Z345" s="226"/>
    </row>
    <row r="346" spans="1:26" ht="12.75" customHeight="1" hidden="1">
      <c r="A346" s="129"/>
      <c r="B346" s="129"/>
      <c r="C346" s="129"/>
      <c r="D346" s="129"/>
      <c r="E346" s="236"/>
      <c r="F346" s="103"/>
      <c r="G346" s="103"/>
      <c r="H346" s="103"/>
      <c r="I346" s="104"/>
      <c r="J346" s="250"/>
      <c r="K346" s="111"/>
      <c r="L346" s="111"/>
      <c r="M346" s="111"/>
      <c r="N346" s="205"/>
      <c r="O346" s="248"/>
      <c r="P346" s="117"/>
      <c r="Q346" s="117"/>
      <c r="R346" s="117"/>
      <c r="S346" s="128"/>
      <c r="T346" s="249"/>
      <c r="U346" s="124"/>
      <c r="V346" s="124"/>
      <c r="W346" s="124"/>
      <c r="X346" s="125"/>
      <c r="Y346" s="94"/>
      <c r="Z346" s="226"/>
    </row>
    <row r="347" spans="1:26" ht="12.75" customHeight="1" hidden="1">
      <c r="A347" s="129"/>
      <c r="B347" s="129"/>
      <c r="C347" s="129"/>
      <c r="D347" s="129"/>
      <c r="E347" s="236"/>
      <c r="F347" s="103"/>
      <c r="G347" s="103"/>
      <c r="H347" s="103"/>
      <c r="I347" s="104"/>
      <c r="J347" s="250"/>
      <c r="K347" s="111"/>
      <c r="L347" s="111"/>
      <c r="M347" s="111"/>
      <c r="N347" s="205"/>
      <c r="O347" s="248"/>
      <c r="P347" s="117"/>
      <c r="Q347" s="117"/>
      <c r="R347" s="117"/>
      <c r="S347" s="128"/>
      <c r="T347" s="249"/>
      <c r="U347" s="124"/>
      <c r="V347" s="124"/>
      <c r="W347" s="124"/>
      <c r="X347" s="125"/>
      <c r="Y347" s="94"/>
      <c r="Z347" s="226"/>
    </row>
    <row r="348" spans="1:26" ht="12.75" customHeight="1" hidden="1">
      <c r="A348" s="129"/>
      <c r="B348" s="129"/>
      <c r="C348" s="129"/>
      <c r="D348" s="129"/>
      <c r="E348" s="236"/>
      <c r="F348" s="103"/>
      <c r="G348" s="103"/>
      <c r="H348" s="103"/>
      <c r="I348" s="104"/>
      <c r="J348" s="250"/>
      <c r="K348" s="111"/>
      <c r="L348" s="111"/>
      <c r="M348" s="111"/>
      <c r="N348" s="205"/>
      <c r="O348" s="248"/>
      <c r="P348" s="117"/>
      <c r="Q348" s="117"/>
      <c r="R348" s="117"/>
      <c r="S348" s="128"/>
      <c r="T348" s="249"/>
      <c r="U348" s="124"/>
      <c r="V348" s="124"/>
      <c r="W348" s="124"/>
      <c r="X348" s="125"/>
      <c r="Y348" s="94"/>
      <c r="Z348" s="226"/>
    </row>
    <row r="349" spans="1:26" ht="12.75" customHeight="1" hidden="1">
      <c r="A349" s="129"/>
      <c r="B349" s="129"/>
      <c r="C349" s="129"/>
      <c r="D349" s="129"/>
      <c r="E349" s="236"/>
      <c r="F349" s="103"/>
      <c r="G349" s="103"/>
      <c r="H349" s="103"/>
      <c r="I349" s="104"/>
      <c r="J349" s="250"/>
      <c r="K349" s="111"/>
      <c r="L349" s="111"/>
      <c r="M349" s="111"/>
      <c r="N349" s="205"/>
      <c r="O349" s="248"/>
      <c r="P349" s="117"/>
      <c r="Q349" s="117"/>
      <c r="R349" s="117"/>
      <c r="S349" s="128"/>
      <c r="T349" s="249"/>
      <c r="U349" s="124"/>
      <c r="V349" s="124"/>
      <c r="W349" s="124"/>
      <c r="X349" s="125"/>
      <c r="Y349" s="94"/>
      <c r="Z349" s="226"/>
    </row>
    <row r="350" spans="1:26" ht="12.75" customHeight="1" hidden="1">
      <c r="A350" s="129"/>
      <c r="B350" s="129"/>
      <c r="C350" s="129"/>
      <c r="D350" s="129"/>
      <c r="E350" s="236"/>
      <c r="F350" s="103"/>
      <c r="G350" s="103"/>
      <c r="H350" s="103"/>
      <c r="I350" s="104"/>
      <c r="J350" s="250"/>
      <c r="K350" s="111"/>
      <c r="L350" s="111"/>
      <c r="M350" s="111"/>
      <c r="N350" s="205"/>
      <c r="O350" s="248"/>
      <c r="P350" s="117"/>
      <c r="Q350" s="117"/>
      <c r="R350" s="117"/>
      <c r="S350" s="128"/>
      <c r="T350" s="249"/>
      <c r="U350" s="124"/>
      <c r="V350" s="124"/>
      <c r="W350" s="124"/>
      <c r="X350" s="125"/>
      <c r="Y350" s="94"/>
      <c r="Z350" s="226"/>
    </row>
    <row r="351" spans="1:26" ht="12.75" customHeight="1" hidden="1">
      <c r="A351" s="129"/>
      <c r="B351" s="129"/>
      <c r="C351" s="129"/>
      <c r="D351" s="129"/>
      <c r="E351" s="236"/>
      <c r="F351" s="103"/>
      <c r="G351" s="103"/>
      <c r="H351" s="103"/>
      <c r="I351" s="104"/>
      <c r="J351" s="250"/>
      <c r="K351" s="111"/>
      <c r="L351" s="111"/>
      <c r="M351" s="111"/>
      <c r="N351" s="205"/>
      <c r="O351" s="248"/>
      <c r="P351" s="117"/>
      <c r="Q351" s="117"/>
      <c r="R351" s="117"/>
      <c r="S351" s="128"/>
      <c r="T351" s="249"/>
      <c r="U351" s="124"/>
      <c r="V351" s="124"/>
      <c r="W351" s="124"/>
      <c r="X351" s="125"/>
      <c r="Y351" s="94"/>
      <c r="Z351" s="226"/>
    </row>
    <row r="352" spans="1:26" ht="12.75" customHeight="1" hidden="1">
      <c r="A352" s="129"/>
      <c r="B352" s="129"/>
      <c r="C352" s="129"/>
      <c r="D352" s="129"/>
      <c r="E352" s="236"/>
      <c r="F352" s="103"/>
      <c r="G352" s="103"/>
      <c r="H352" s="103"/>
      <c r="I352" s="104"/>
      <c r="J352" s="250"/>
      <c r="K352" s="111"/>
      <c r="L352" s="111"/>
      <c r="M352" s="111"/>
      <c r="N352" s="205"/>
      <c r="O352" s="248"/>
      <c r="P352" s="117"/>
      <c r="Q352" s="117"/>
      <c r="R352" s="117"/>
      <c r="S352" s="128"/>
      <c r="T352" s="249"/>
      <c r="U352" s="124"/>
      <c r="V352" s="124"/>
      <c r="W352" s="124"/>
      <c r="X352" s="125"/>
      <c r="Y352" s="94"/>
      <c r="Z352" s="226"/>
    </row>
    <row r="353" ht="9.75" hidden="1"/>
    <row r="354" ht="9.75" hidden="1"/>
    <row r="355" ht="9.75" hidden="1"/>
  </sheetData>
  <sheetProtection password="CF9D" sheet="1"/>
  <printOptions/>
  <pageMargins left="0.7874015748031497" right="0.7874015748031497" top="0.5511811023622047" bottom="0.35433070866141736" header="0.1968503937007874" footer="0.5118110236220472"/>
  <pageSetup horizontalDpi="600" verticalDpi="600" orientation="landscape" paperSize="9" scale="65" r:id="rId1"/>
  <headerFooter alignWithMargins="0">
    <oddHeader>&amp;LTurnverband Aggertal-Oberberg&amp;CVerbandseinzelmeisterschaften
P-Stufen Variante A&amp;R11. Mai 2014</oddHeader>
    <oddFooter>&amp;CSeite &amp;P von &amp;N</oddFooter>
  </headerFooter>
  <rowBreaks count="2" manualBreakCount="2">
    <brk id="58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H82"/>
  <sheetViews>
    <sheetView workbookViewId="0" topLeftCell="A1">
      <selection activeCell="V56" sqref="V56"/>
    </sheetView>
  </sheetViews>
  <sheetFormatPr defaultColWidth="11.421875" defaultRowHeight="12.75"/>
  <cols>
    <col min="1" max="1" width="11.421875" style="1" customWidth="1"/>
    <col min="2" max="2" width="12.8515625" style="1" customWidth="1"/>
    <col min="3" max="3" width="2.8515625" style="36" customWidth="1"/>
    <col min="4" max="4" width="17.28125" style="1" customWidth="1"/>
    <col min="5" max="5" width="2.421875" style="186" customWidth="1"/>
    <col min="6" max="6" width="5.57421875" style="3" customWidth="1"/>
    <col min="7" max="8" width="3.7109375" style="3" customWidth="1"/>
    <col min="9" max="9" width="5.57421875" style="4" customWidth="1"/>
    <col min="10" max="10" width="5.140625" style="4" customWidth="1"/>
    <col min="11" max="11" width="4.57421875" style="3" customWidth="1"/>
    <col min="12" max="12" width="2.7109375" style="182" customWidth="1"/>
    <col min="13" max="13" width="5.57421875" style="3" customWidth="1"/>
    <col min="14" max="15" width="3.7109375" style="3" customWidth="1"/>
    <col min="16" max="16" width="5.57421875" style="3" customWidth="1"/>
    <col min="17" max="17" width="5.140625" style="3" customWidth="1"/>
    <col min="18" max="18" width="4.57421875" style="3" customWidth="1"/>
    <col min="19" max="19" width="2.421875" style="182" customWidth="1"/>
    <col min="20" max="20" width="5.57421875" style="3" customWidth="1"/>
    <col min="21" max="22" width="3.7109375" style="3" customWidth="1"/>
    <col min="23" max="23" width="5.57421875" style="3" customWidth="1"/>
    <col min="24" max="24" width="5.140625" style="2" customWidth="1"/>
    <col min="25" max="25" width="4.57421875" style="1" customWidth="1"/>
    <col min="26" max="26" width="2.421875" style="182" customWidth="1"/>
    <col min="27" max="27" width="5.57421875" style="1" customWidth="1"/>
    <col min="28" max="29" width="3.7109375" style="1" customWidth="1"/>
    <col min="30" max="30" width="5.57421875" style="1" customWidth="1"/>
    <col min="31" max="31" width="5.140625" style="1" customWidth="1"/>
    <col min="32" max="32" width="4.57421875" style="1" customWidth="1"/>
    <col min="33" max="33" width="7.140625" style="1" customWidth="1"/>
    <col min="34" max="34" width="4.28125" style="3" customWidth="1"/>
    <col min="35" max="16384" width="11.421875" style="1" customWidth="1"/>
  </cols>
  <sheetData>
    <row r="1" spans="1:10" ht="18" customHeight="1">
      <c r="A1" s="183" t="s">
        <v>23</v>
      </c>
      <c r="B1" s="180"/>
      <c r="C1" s="184"/>
      <c r="D1" s="180"/>
      <c r="E1" s="92"/>
      <c r="F1" s="11"/>
      <c r="G1" s="11"/>
      <c r="H1" s="11"/>
      <c r="I1" s="12"/>
      <c r="J1" s="12"/>
    </row>
    <row r="2" spans="1:10" ht="6" customHeight="1" hidden="1">
      <c r="A2" s="180"/>
      <c r="B2" s="180"/>
      <c r="C2" s="184"/>
      <c r="D2" s="180"/>
      <c r="E2" s="92"/>
      <c r="F2" s="11"/>
      <c r="G2" s="11"/>
      <c r="H2" s="11"/>
      <c r="I2" s="12"/>
      <c r="J2" s="12"/>
    </row>
    <row r="3" spans="1:10" ht="17.25" customHeight="1">
      <c r="A3" s="9" t="s">
        <v>24</v>
      </c>
      <c r="B3" s="180"/>
      <c r="C3" s="184"/>
      <c r="D3" s="180"/>
      <c r="E3" s="92"/>
      <c r="F3" s="11"/>
      <c r="G3" s="11"/>
      <c r="H3" s="11"/>
      <c r="I3" s="12"/>
      <c r="J3" s="12"/>
    </row>
    <row r="4" spans="1:4" ht="1.5" customHeight="1" hidden="1">
      <c r="A4" s="9"/>
      <c r="B4" s="10"/>
      <c r="C4" s="185"/>
      <c r="D4" s="10"/>
    </row>
    <row r="5" spans="1:4" ht="15.75" thickBot="1">
      <c r="A5" s="9" t="s">
        <v>25</v>
      </c>
      <c r="B5" s="9"/>
      <c r="C5" s="37"/>
      <c r="D5" s="10"/>
    </row>
    <row r="6" spans="1:4" ht="15" hidden="1">
      <c r="A6" s="9"/>
      <c r="B6" s="9"/>
      <c r="C6" s="37"/>
      <c r="D6" s="10"/>
    </row>
    <row r="7" spans="1:4" ht="15.75" hidden="1" thickBot="1">
      <c r="A7" s="9"/>
      <c r="B7" s="9"/>
      <c r="C7" s="37"/>
      <c r="D7" s="10"/>
    </row>
    <row r="8" spans="1:34" s="3" customFormat="1" ht="12">
      <c r="A8" s="291"/>
      <c r="B8" s="291"/>
      <c r="C8" s="292"/>
      <c r="D8" s="291"/>
      <c r="E8" s="495" t="s">
        <v>4</v>
      </c>
      <c r="F8" s="496"/>
      <c r="G8" s="496"/>
      <c r="H8" s="496"/>
      <c r="I8" s="496"/>
      <c r="J8" s="496"/>
      <c r="K8" s="497"/>
      <c r="L8" s="501" t="s">
        <v>5</v>
      </c>
      <c r="M8" s="496"/>
      <c r="N8" s="496"/>
      <c r="O8" s="496"/>
      <c r="P8" s="496"/>
      <c r="Q8" s="496"/>
      <c r="R8" s="497"/>
      <c r="S8" s="502" t="s">
        <v>6</v>
      </c>
      <c r="T8" s="496"/>
      <c r="U8" s="496"/>
      <c r="V8" s="496"/>
      <c r="W8" s="496"/>
      <c r="X8" s="496"/>
      <c r="Y8" s="497"/>
      <c r="Z8" s="503" t="s">
        <v>7</v>
      </c>
      <c r="AA8" s="496"/>
      <c r="AB8" s="496"/>
      <c r="AC8" s="496"/>
      <c r="AD8" s="496"/>
      <c r="AE8" s="496"/>
      <c r="AF8" s="497"/>
      <c r="AG8" s="293"/>
      <c r="AH8" s="293"/>
    </row>
    <row r="9" spans="1:34" s="3" customFormat="1" ht="12" thickBot="1">
      <c r="A9" s="291"/>
      <c r="B9" s="291"/>
      <c r="C9" s="292"/>
      <c r="D9" s="291"/>
      <c r="E9" s="498"/>
      <c r="F9" s="499"/>
      <c r="G9" s="499"/>
      <c r="H9" s="499"/>
      <c r="I9" s="499"/>
      <c r="J9" s="499"/>
      <c r="K9" s="500"/>
      <c r="L9" s="498"/>
      <c r="M9" s="499"/>
      <c r="N9" s="499"/>
      <c r="O9" s="499"/>
      <c r="P9" s="499"/>
      <c r="Q9" s="499"/>
      <c r="R9" s="500"/>
      <c r="S9" s="498"/>
      <c r="T9" s="499"/>
      <c r="U9" s="499"/>
      <c r="V9" s="499"/>
      <c r="W9" s="499"/>
      <c r="X9" s="499"/>
      <c r="Y9" s="500"/>
      <c r="Z9" s="498"/>
      <c r="AA9" s="499"/>
      <c r="AB9" s="499"/>
      <c r="AC9" s="499"/>
      <c r="AD9" s="499"/>
      <c r="AE9" s="499"/>
      <c r="AF9" s="500"/>
      <c r="AG9" s="293"/>
      <c r="AH9" s="293"/>
    </row>
    <row r="10" spans="1:34" s="3" customFormat="1" ht="12" thickBot="1">
      <c r="A10" s="294" t="s">
        <v>0</v>
      </c>
      <c r="B10" s="295" t="s">
        <v>1</v>
      </c>
      <c r="C10" s="296" t="s">
        <v>2</v>
      </c>
      <c r="D10" s="367" t="s">
        <v>3</v>
      </c>
      <c r="E10" s="355" t="s">
        <v>22</v>
      </c>
      <c r="F10" s="299" t="s">
        <v>11</v>
      </c>
      <c r="G10" s="299" t="s">
        <v>13</v>
      </c>
      <c r="H10" s="299" t="s">
        <v>14</v>
      </c>
      <c r="I10" s="300" t="s">
        <v>12</v>
      </c>
      <c r="J10" s="300" t="s">
        <v>15</v>
      </c>
      <c r="K10" s="299" t="s">
        <v>10</v>
      </c>
      <c r="L10" s="315" t="s">
        <v>22</v>
      </c>
      <c r="M10" s="301" t="s">
        <v>11</v>
      </c>
      <c r="N10" s="301" t="s">
        <v>13</v>
      </c>
      <c r="O10" s="301" t="s">
        <v>14</v>
      </c>
      <c r="P10" s="302" t="s">
        <v>12</v>
      </c>
      <c r="Q10" s="302" t="s">
        <v>15</v>
      </c>
      <c r="R10" s="301" t="s">
        <v>10</v>
      </c>
      <c r="S10" s="319" t="s">
        <v>22</v>
      </c>
      <c r="T10" s="303" t="s">
        <v>11</v>
      </c>
      <c r="U10" s="303" t="s">
        <v>13</v>
      </c>
      <c r="V10" s="303" t="s">
        <v>14</v>
      </c>
      <c r="W10" s="304" t="s">
        <v>12</v>
      </c>
      <c r="X10" s="304" t="s">
        <v>15</v>
      </c>
      <c r="Y10" s="303" t="s">
        <v>10</v>
      </c>
      <c r="Z10" s="321" t="s">
        <v>22</v>
      </c>
      <c r="AA10" s="305" t="s">
        <v>11</v>
      </c>
      <c r="AB10" s="305" t="s">
        <v>13</v>
      </c>
      <c r="AC10" s="305" t="s">
        <v>14</v>
      </c>
      <c r="AD10" s="306" t="s">
        <v>12</v>
      </c>
      <c r="AE10" s="306" t="s">
        <v>15</v>
      </c>
      <c r="AF10" s="305" t="s">
        <v>10</v>
      </c>
      <c r="AG10" s="307" t="s">
        <v>8</v>
      </c>
      <c r="AH10" s="308" t="s">
        <v>9</v>
      </c>
    </row>
    <row r="11" spans="1:34" s="3" customFormat="1" ht="22.5" customHeight="1" thickBot="1">
      <c r="A11" s="176" t="s">
        <v>54</v>
      </c>
      <c r="B11" s="177" t="s">
        <v>55</v>
      </c>
      <c r="C11" s="178" t="s">
        <v>58</v>
      </c>
      <c r="D11" s="368" t="s">
        <v>57</v>
      </c>
      <c r="E11" s="356">
        <v>5</v>
      </c>
      <c r="F11" s="146">
        <v>5</v>
      </c>
      <c r="G11" s="145">
        <v>1.3</v>
      </c>
      <c r="H11" s="146">
        <v>1.4</v>
      </c>
      <c r="I11" s="74">
        <f>10-((G11+H11)/2)</f>
        <v>8.65</v>
      </c>
      <c r="J11" s="146">
        <v>0</v>
      </c>
      <c r="K11" s="76">
        <f>F11+I11-J11</f>
        <v>13.65</v>
      </c>
      <c r="L11" s="316">
        <v>5</v>
      </c>
      <c r="M11" s="145">
        <v>2.4</v>
      </c>
      <c r="N11" s="146">
        <v>1.6</v>
      </c>
      <c r="O11" s="146">
        <v>1.2</v>
      </c>
      <c r="P11" s="79">
        <f>10-((N11+O11)/2)</f>
        <v>8.6</v>
      </c>
      <c r="Q11" s="146">
        <v>0</v>
      </c>
      <c r="R11" s="162">
        <f>M11+P11-Q11</f>
        <v>11</v>
      </c>
      <c r="S11" s="316">
        <v>5</v>
      </c>
      <c r="T11" s="146">
        <v>5</v>
      </c>
      <c r="U11" s="145">
        <v>1.6</v>
      </c>
      <c r="V11" s="146">
        <v>2</v>
      </c>
      <c r="W11" s="82">
        <f>10-((U11+V11)/2)</f>
        <v>8.2</v>
      </c>
      <c r="X11" s="146">
        <v>0</v>
      </c>
      <c r="Y11" s="84">
        <f>T11+W11-X11</f>
        <v>13.2</v>
      </c>
      <c r="Z11" s="322">
        <v>6</v>
      </c>
      <c r="AA11" s="146">
        <v>5.5</v>
      </c>
      <c r="AB11" s="146">
        <v>2</v>
      </c>
      <c r="AC11" s="146">
        <v>1.6</v>
      </c>
      <c r="AD11" s="87">
        <f>10-((AB11+AC11)/2)</f>
        <v>8.2</v>
      </c>
      <c r="AE11" s="146">
        <v>0</v>
      </c>
      <c r="AF11" s="167">
        <f>AA11+AD11-AE11</f>
        <v>13.7</v>
      </c>
      <c r="AG11" s="65">
        <f>(K11+R11+Y11+AF11)</f>
        <v>51.55</v>
      </c>
      <c r="AH11" s="66">
        <f>RANK(AG11,AG11:AG51,0)</f>
        <v>4</v>
      </c>
    </row>
    <row r="12" spans="1:164" s="5" customFormat="1" ht="22.5" customHeight="1" thickBot="1">
      <c r="A12" s="50" t="s">
        <v>59</v>
      </c>
      <c r="B12" s="51" t="s">
        <v>60</v>
      </c>
      <c r="C12" s="35" t="s">
        <v>56</v>
      </c>
      <c r="D12" s="369" t="s">
        <v>57</v>
      </c>
      <c r="E12" s="357">
        <v>6</v>
      </c>
      <c r="F12" s="148">
        <v>6</v>
      </c>
      <c r="G12" s="147">
        <v>1.3</v>
      </c>
      <c r="H12" s="148">
        <v>1.5</v>
      </c>
      <c r="I12" s="72">
        <f>10-((G12+H12)/2)</f>
        <v>8.6</v>
      </c>
      <c r="J12" s="148">
        <v>0</v>
      </c>
      <c r="K12" s="77">
        <f>F12+I12-J12</f>
        <v>14.6</v>
      </c>
      <c r="L12" s="317">
        <v>5</v>
      </c>
      <c r="M12" s="147">
        <v>5</v>
      </c>
      <c r="N12" s="148">
        <v>1</v>
      </c>
      <c r="O12" s="148">
        <v>1.6</v>
      </c>
      <c r="P12" s="80">
        <f>10-((N12+O12)/2)</f>
        <v>8.7</v>
      </c>
      <c r="Q12" s="148">
        <v>0</v>
      </c>
      <c r="R12" s="163">
        <f>M12+P12-Q12</f>
        <v>13.7</v>
      </c>
      <c r="S12" s="317">
        <v>6</v>
      </c>
      <c r="T12" s="148">
        <v>6</v>
      </c>
      <c r="U12" s="147">
        <v>1.4</v>
      </c>
      <c r="V12" s="148">
        <v>1.6</v>
      </c>
      <c r="W12" s="73">
        <f>10-((U12+V12)/2)</f>
        <v>8.5</v>
      </c>
      <c r="X12" s="148">
        <v>0</v>
      </c>
      <c r="Y12" s="85">
        <f>T12+W12-X12</f>
        <v>14.5</v>
      </c>
      <c r="Z12" s="323">
        <v>6</v>
      </c>
      <c r="AA12" s="148">
        <v>6</v>
      </c>
      <c r="AB12" s="148">
        <v>1.2</v>
      </c>
      <c r="AC12" s="148">
        <v>1.7</v>
      </c>
      <c r="AD12" s="88">
        <f>10-((AB12+AC12)/2)</f>
        <v>8.55</v>
      </c>
      <c r="AE12" s="148">
        <v>0</v>
      </c>
      <c r="AF12" s="168">
        <f>AA12+AD12-AE12</f>
        <v>14.55</v>
      </c>
      <c r="AG12" s="69">
        <f>(K12+R12+Y12+AF12)</f>
        <v>57.349999999999994</v>
      </c>
      <c r="AH12" s="67">
        <f>RANK(AG12,AG11:AG51,0)</f>
        <v>2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</row>
    <row r="13" spans="1:164" s="6" customFormat="1" ht="22.5" customHeight="1" thickBot="1">
      <c r="A13" s="52" t="s">
        <v>43</v>
      </c>
      <c r="B13" s="53" t="s">
        <v>61</v>
      </c>
      <c r="C13" s="41" t="s">
        <v>56</v>
      </c>
      <c r="D13" s="370" t="s">
        <v>57</v>
      </c>
      <c r="E13" s="354">
        <v>6</v>
      </c>
      <c r="F13" s="148">
        <v>6</v>
      </c>
      <c r="G13" s="147">
        <v>1.6</v>
      </c>
      <c r="H13" s="148">
        <v>1.4</v>
      </c>
      <c r="I13" s="72">
        <f>10-((G13+H13)/2)</f>
        <v>8.5</v>
      </c>
      <c r="J13" s="148">
        <v>0</v>
      </c>
      <c r="K13" s="77">
        <f>F13+I13-J13</f>
        <v>14.5</v>
      </c>
      <c r="L13" s="317">
        <v>5</v>
      </c>
      <c r="M13" s="147">
        <v>5</v>
      </c>
      <c r="N13" s="148">
        <v>1.2</v>
      </c>
      <c r="O13" s="148">
        <v>1.2</v>
      </c>
      <c r="P13" s="80">
        <f>10-((N13+O13)/2)</f>
        <v>8.8</v>
      </c>
      <c r="Q13" s="148">
        <v>0</v>
      </c>
      <c r="R13" s="163">
        <f>M13+P13-Q13</f>
        <v>13.8</v>
      </c>
      <c r="S13" s="317">
        <v>6</v>
      </c>
      <c r="T13" s="148">
        <v>6</v>
      </c>
      <c r="U13" s="147">
        <v>1</v>
      </c>
      <c r="V13" s="148">
        <v>1.4</v>
      </c>
      <c r="W13" s="73">
        <f>10-((U13+V13)/2)</f>
        <v>8.8</v>
      </c>
      <c r="X13" s="148">
        <v>0</v>
      </c>
      <c r="Y13" s="85">
        <f>T13+W13-X13</f>
        <v>14.8</v>
      </c>
      <c r="Z13" s="323">
        <v>6</v>
      </c>
      <c r="AA13" s="148">
        <v>5.8</v>
      </c>
      <c r="AB13" s="148">
        <v>1.3</v>
      </c>
      <c r="AC13" s="148">
        <v>1.3</v>
      </c>
      <c r="AD13" s="88">
        <f>10-((AB13+AC13)/2)</f>
        <v>8.7</v>
      </c>
      <c r="AE13" s="148">
        <v>0</v>
      </c>
      <c r="AF13" s="168">
        <f>AA13+AD13-AE13</f>
        <v>14.5</v>
      </c>
      <c r="AG13" s="69">
        <f>(K13+R13+Y13+AF13)</f>
        <v>57.6</v>
      </c>
      <c r="AH13" s="67">
        <f>RANK(AG13,AG11:AG51,0)</f>
        <v>1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</row>
    <row r="14" spans="1:164" s="61" customFormat="1" ht="22.5" customHeight="1" thickBot="1">
      <c r="A14" s="45" t="s">
        <v>99</v>
      </c>
      <c r="B14" s="32" t="s">
        <v>156</v>
      </c>
      <c r="C14" s="33" t="s">
        <v>56</v>
      </c>
      <c r="D14" s="371" t="s">
        <v>186</v>
      </c>
      <c r="E14" s="354" t="s">
        <v>128</v>
      </c>
      <c r="F14" s="148">
        <v>6</v>
      </c>
      <c r="G14" s="147">
        <v>1.9</v>
      </c>
      <c r="H14" s="148">
        <v>1.6</v>
      </c>
      <c r="I14" s="72">
        <f>10-((G14+H14)/2)</f>
        <v>8.25</v>
      </c>
      <c r="J14" s="148">
        <v>0</v>
      </c>
      <c r="K14" s="77">
        <f>F14+I14-J14</f>
        <v>14.25</v>
      </c>
      <c r="L14" s="317" t="s">
        <v>141</v>
      </c>
      <c r="M14" s="147">
        <v>5</v>
      </c>
      <c r="N14" s="148">
        <v>2.6</v>
      </c>
      <c r="O14" s="148">
        <v>2.9</v>
      </c>
      <c r="P14" s="80">
        <f>10-((N14+O14)/2)</f>
        <v>7.25</v>
      </c>
      <c r="Q14" s="148">
        <v>0</v>
      </c>
      <c r="R14" s="164">
        <f>M14+P14-Q14</f>
        <v>12.25</v>
      </c>
      <c r="S14" s="317" t="s">
        <v>141</v>
      </c>
      <c r="T14" s="148">
        <v>5</v>
      </c>
      <c r="U14" s="147">
        <v>1.3</v>
      </c>
      <c r="V14" s="148">
        <v>1.1</v>
      </c>
      <c r="W14" s="73">
        <f>10-((U14+V14)/2)</f>
        <v>8.8</v>
      </c>
      <c r="X14" s="148">
        <v>0</v>
      </c>
      <c r="Y14" s="85">
        <f>T14+W14-X14</f>
        <v>13.8</v>
      </c>
      <c r="Z14" s="323" t="s">
        <v>128</v>
      </c>
      <c r="AA14" s="148">
        <v>6</v>
      </c>
      <c r="AB14" s="148">
        <v>1.2</v>
      </c>
      <c r="AC14" s="148">
        <v>1.5</v>
      </c>
      <c r="AD14" s="88">
        <f>10-((AB14+AC14)/2)</f>
        <v>8.65</v>
      </c>
      <c r="AE14" s="148">
        <v>0</v>
      </c>
      <c r="AF14" s="168">
        <f>AA14+AD14-AE14</f>
        <v>14.65</v>
      </c>
      <c r="AG14" s="70">
        <f>(K14+R14+Y14+AF14)</f>
        <v>54.949999999999996</v>
      </c>
      <c r="AH14" s="67">
        <f>RANK(AG14,AG11:AG51,0)</f>
        <v>3</v>
      </c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</row>
    <row r="15" spans="1:164" s="6" customFormat="1" ht="22.5" customHeight="1" thickBot="1">
      <c r="A15" s="473" t="s">
        <v>157</v>
      </c>
      <c r="B15" s="474" t="s">
        <v>158</v>
      </c>
      <c r="C15" s="475" t="s">
        <v>56</v>
      </c>
      <c r="D15" s="476" t="s">
        <v>186</v>
      </c>
      <c r="E15" s="354"/>
      <c r="F15" s="148"/>
      <c r="G15" s="147"/>
      <c r="H15" s="148"/>
      <c r="I15" s="72"/>
      <c r="J15" s="148"/>
      <c r="K15" s="77"/>
      <c r="L15" s="317"/>
      <c r="M15" s="147"/>
      <c r="N15" s="148"/>
      <c r="O15" s="148"/>
      <c r="P15" s="80"/>
      <c r="Q15" s="148"/>
      <c r="R15" s="163"/>
      <c r="S15" s="317"/>
      <c r="T15" s="148"/>
      <c r="U15" s="147"/>
      <c r="V15" s="148"/>
      <c r="W15" s="73"/>
      <c r="X15" s="148"/>
      <c r="Y15" s="85"/>
      <c r="Z15" s="323"/>
      <c r="AA15" s="148"/>
      <c r="AB15" s="148"/>
      <c r="AC15" s="148"/>
      <c r="AD15" s="88"/>
      <c r="AE15" s="148"/>
      <c r="AF15" s="168"/>
      <c r="AG15" s="69"/>
      <c r="AH15" s="67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</row>
    <row r="16" spans="1:164" s="6" customFormat="1" ht="22.5" customHeight="1" thickBot="1">
      <c r="A16" s="473" t="s">
        <v>159</v>
      </c>
      <c r="B16" s="474" t="s">
        <v>160</v>
      </c>
      <c r="C16" s="475" t="s">
        <v>56</v>
      </c>
      <c r="D16" s="477" t="s">
        <v>186</v>
      </c>
      <c r="E16" s="354"/>
      <c r="F16" s="148"/>
      <c r="G16" s="147"/>
      <c r="H16" s="148"/>
      <c r="I16" s="72"/>
      <c r="J16" s="148"/>
      <c r="K16" s="77"/>
      <c r="L16" s="317"/>
      <c r="M16" s="147"/>
      <c r="N16" s="148"/>
      <c r="O16" s="148"/>
      <c r="P16" s="80"/>
      <c r="Q16" s="148"/>
      <c r="R16" s="163"/>
      <c r="S16" s="317"/>
      <c r="T16" s="148"/>
      <c r="U16" s="147"/>
      <c r="V16" s="148"/>
      <c r="W16" s="73"/>
      <c r="X16" s="148"/>
      <c r="Y16" s="85"/>
      <c r="Z16" s="323"/>
      <c r="AA16" s="148"/>
      <c r="AB16" s="148"/>
      <c r="AC16" s="148"/>
      <c r="AD16" s="88"/>
      <c r="AE16" s="148"/>
      <c r="AF16" s="168"/>
      <c r="AG16" s="69"/>
      <c r="AH16" s="67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</row>
    <row r="17" spans="1:164" s="6" customFormat="1" ht="22.5" customHeight="1" hidden="1" thickBot="1">
      <c r="A17" s="54"/>
      <c r="B17" s="31"/>
      <c r="C17" s="55"/>
      <c r="D17" s="372"/>
      <c r="E17" s="357"/>
      <c r="F17" s="148"/>
      <c r="G17" s="147"/>
      <c r="H17" s="148"/>
      <c r="I17" s="72"/>
      <c r="J17" s="148"/>
      <c r="K17" s="77"/>
      <c r="L17" s="317"/>
      <c r="M17" s="147"/>
      <c r="N17" s="148"/>
      <c r="O17" s="148"/>
      <c r="P17" s="80"/>
      <c r="Q17" s="148"/>
      <c r="R17" s="163"/>
      <c r="S17" s="317"/>
      <c r="T17" s="148"/>
      <c r="U17" s="147"/>
      <c r="V17" s="148"/>
      <c r="W17" s="73"/>
      <c r="X17" s="148"/>
      <c r="Y17" s="85"/>
      <c r="Z17" s="323"/>
      <c r="AA17" s="148"/>
      <c r="AB17" s="148"/>
      <c r="AC17" s="148"/>
      <c r="AD17" s="88"/>
      <c r="AE17" s="148"/>
      <c r="AF17" s="168"/>
      <c r="AG17" s="69"/>
      <c r="AH17" s="67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</row>
    <row r="18" spans="1:164" s="6" customFormat="1" ht="22.5" customHeight="1" hidden="1" thickBot="1">
      <c r="A18" s="38"/>
      <c r="B18" s="30"/>
      <c r="C18" s="34"/>
      <c r="D18" s="373"/>
      <c r="E18" s="357"/>
      <c r="F18" s="148"/>
      <c r="G18" s="147"/>
      <c r="H18" s="148"/>
      <c r="I18" s="72"/>
      <c r="J18" s="148"/>
      <c r="K18" s="77"/>
      <c r="L18" s="317"/>
      <c r="M18" s="147"/>
      <c r="N18" s="148"/>
      <c r="O18" s="148"/>
      <c r="P18" s="80"/>
      <c r="Q18" s="148"/>
      <c r="R18" s="163"/>
      <c r="S18" s="317"/>
      <c r="T18" s="148"/>
      <c r="U18" s="147"/>
      <c r="V18" s="148"/>
      <c r="W18" s="73"/>
      <c r="X18" s="148"/>
      <c r="Y18" s="85"/>
      <c r="Z18" s="323"/>
      <c r="AA18" s="148"/>
      <c r="AB18" s="148"/>
      <c r="AC18" s="148"/>
      <c r="AD18" s="88"/>
      <c r="AE18" s="148"/>
      <c r="AF18" s="168"/>
      <c r="AG18" s="69"/>
      <c r="AH18" s="67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</row>
    <row r="19" spans="1:164" s="6" customFormat="1" ht="22.5" customHeight="1" hidden="1" thickBot="1">
      <c r="A19" s="341"/>
      <c r="B19" s="342"/>
      <c r="C19" s="343"/>
      <c r="D19" s="374"/>
      <c r="E19" s="357"/>
      <c r="F19" s="148"/>
      <c r="G19" s="147"/>
      <c r="H19" s="148"/>
      <c r="I19" s="72"/>
      <c r="J19" s="148"/>
      <c r="K19" s="77"/>
      <c r="L19" s="317"/>
      <c r="M19" s="147"/>
      <c r="N19" s="148"/>
      <c r="O19" s="148"/>
      <c r="P19" s="80"/>
      <c r="Q19" s="148"/>
      <c r="R19" s="163"/>
      <c r="S19" s="317"/>
      <c r="T19" s="148"/>
      <c r="U19" s="147"/>
      <c r="V19" s="148"/>
      <c r="W19" s="73"/>
      <c r="X19" s="148"/>
      <c r="Y19" s="85"/>
      <c r="Z19" s="323"/>
      <c r="AA19" s="148"/>
      <c r="AB19" s="148"/>
      <c r="AC19" s="148"/>
      <c r="AD19" s="88"/>
      <c r="AE19" s="148"/>
      <c r="AF19" s="168"/>
      <c r="AG19" s="69"/>
      <c r="AH19" s="67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</row>
    <row r="20" spans="1:164" s="6" customFormat="1" ht="22.5" customHeight="1" hidden="1" thickBot="1">
      <c r="A20" s="346"/>
      <c r="B20" s="347"/>
      <c r="C20" s="348"/>
      <c r="D20" s="352"/>
      <c r="E20" s="354"/>
      <c r="F20" s="148"/>
      <c r="G20" s="147"/>
      <c r="H20" s="148"/>
      <c r="I20" s="72"/>
      <c r="J20" s="148"/>
      <c r="K20" s="77"/>
      <c r="L20" s="317"/>
      <c r="M20" s="147"/>
      <c r="N20" s="148"/>
      <c r="O20" s="148"/>
      <c r="P20" s="80"/>
      <c r="Q20" s="148"/>
      <c r="R20" s="163"/>
      <c r="S20" s="317"/>
      <c r="T20" s="148"/>
      <c r="U20" s="147"/>
      <c r="V20" s="148"/>
      <c r="W20" s="73"/>
      <c r="X20" s="148"/>
      <c r="Y20" s="85"/>
      <c r="Z20" s="323"/>
      <c r="AA20" s="148"/>
      <c r="AB20" s="148"/>
      <c r="AC20" s="148"/>
      <c r="AD20" s="88"/>
      <c r="AE20" s="148"/>
      <c r="AF20" s="168"/>
      <c r="AG20" s="69"/>
      <c r="AH20" s="67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</row>
    <row r="21" spans="1:164" s="6" customFormat="1" ht="22.5" customHeight="1" hidden="1" thickBot="1">
      <c r="A21" s="59"/>
      <c r="B21" s="29"/>
      <c r="C21" s="40"/>
      <c r="D21" s="375"/>
      <c r="E21" s="358"/>
      <c r="F21" s="148"/>
      <c r="G21" s="147"/>
      <c r="H21" s="148"/>
      <c r="I21" s="72"/>
      <c r="J21" s="148"/>
      <c r="K21" s="77"/>
      <c r="L21" s="317"/>
      <c r="M21" s="147"/>
      <c r="N21" s="148"/>
      <c r="O21" s="148"/>
      <c r="P21" s="80"/>
      <c r="Q21" s="148"/>
      <c r="R21" s="163"/>
      <c r="S21" s="317"/>
      <c r="T21" s="148"/>
      <c r="U21" s="147"/>
      <c r="V21" s="148"/>
      <c r="W21" s="73"/>
      <c r="X21" s="148"/>
      <c r="Y21" s="85"/>
      <c r="Z21" s="323"/>
      <c r="AA21" s="148"/>
      <c r="AB21" s="148"/>
      <c r="AC21" s="148"/>
      <c r="AD21" s="88"/>
      <c r="AE21" s="148"/>
      <c r="AF21" s="168"/>
      <c r="AG21" s="69"/>
      <c r="AH21" s="67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</row>
    <row r="22" spans="1:164" s="6" customFormat="1" ht="22.5" customHeight="1" hidden="1" thickBot="1">
      <c r="A22" s="59"/>
      <c r="B22" s="29"/>
      <c r="C22" s="40"/>
      <c r="D22" s="352"/>
      <c r="E22" s="357"/>
      <c r="F22" s="148"/>
      <c r="G22" s="147"/>
      <c r="H22" s="148"/>
      <c r="I22" s="72"/>
      <c r="J22" s="148"/>
      <c r="K22" s="77"/>
      <c r="L22" s="317"/>
      <c r="M22" s="147"/>
      <c r="N22" s="148"/>
      <c r="O22" s="148"/>
      <c r="P22" s="80"/>
      <c r="Q22" s="148"/>
      <c r="R22" s="163"/>
      <c r="S22" s="317"/>
      <c r="T22" s="148"/>
      <c r="U22" s="147"/>
      <c r="V22" s="148"/>
      <c r="W22" s="73"/>
      <c r="X22" s="148"/>
      <c r="Y22" s="85"/>
      <c r="Z22" s="323"/>
      <c r="AA22" s="148"/>
      <c r="AB22" s="148"/>
      <c r="AC22" s="148"/>
      <c r="AD22" s="88"/>
      <c r="AE22" s="148"/>
      <c r="AF22" s="168"/>
      <c r="AG22" s="69"/>
      <c r="AH22" s="67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</row>
    <row r="23" spans="1:164" s="6" customFormat="1" ht="22.5" customHeight="1" hidden="1" thickBot="1">
      <c r="A23" s="46"/>
      <c r="B23" s="39"/>
      <c r="C23" s="40"/>
      <c r="D23" s="376"/>
      <c r="E23" s="359"/>
      <c r="F23" s="148"/>
      <c r="G23" s="147"/>
      <c r="H23" s="148"/>
      <c r="I23" s="72"/>
      <c r="J23" s="148"/>
      <c r="K23" s="77"/>
      <c r="L23" s="317"/>
      <c r="M23" s="147"/>
      <c r="N23" s="148"/>
      <c r="O23" s="148"/>
      <c r="P23" s="80"/>
      <c r="Q23" s="148"/>
      <c r="R23" s="163"/>
      <c r="S23" s="317"/>
      <c r="T23" s="148"/>
      <c r="U23" s="147"/>
      <c r="V23" s="148"/>
      <c r="W23" s="73"/>
      <c r="X23" s="148"/>
      <c r="Y23" s="85"/>
      <c r="Z23" s="323"/>
      <c r="AA23" s="148"/>
      <c r="AB23" s="148"/>
      <c r="AC23" s="148"/>
      <c r="AD23" s="88"/>
      <c r="AE23" s="148"/>
      <c r="AF23" s="168"/>
      <c r="AG23" s="69"/>
      <c r="AH23" s="67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</row>
    <row r="24" spans="1:164" s="6" customFormat="1" ht="22.5" customHeight="1" hidden="1" thickBot="1">
      <c r="A24" s="46"/>
      <c r="B24" s="39"/>
      <c r="C24" s="40"/>
      <c r="D24" s="376"/>
      <c r="E24" s="359"/>
      <c r="F24" s="148"/>
      <c r="G24" s="147"/>
      <c r="H24" s="148"/>
      <c r="I24" s="72"/>
      <c r="J24" s="148"/>
      <c r="K24" s="77"/>
      <c r="L24" s="317"/>
      <c r="M24" s="147"/>
      <c r="N24" s="148"/>
      <c r="O24" s="148"/>
      <c r="P24" s="80"/>
      <c r="Q24" s="148"/>
      <c r="R24" s="163"/>
      <c r="S24" s="317"/>
      <c r="T24" s="148"/>
      <c r="U24" s="147"/>
      <c r="V24" s="148"/>
      <c r="W24" s="73"/>
      <c r="X24" s="148"/>
      <c r="Y24" s="85"/>
      <c r="Z24" s="323"/>
      <c r="AA24" s="148"/>
      <c r="AB24" s="148"/>
      <c r="AC24" s="148"/>
      <c r="AD24" s="88"/>
      <c r="AE24" s="148"/>
      <c r="AF24" s="168"/>
      <c r="AG24" s="69"/>
      <c r="AH24" s="67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</row>
    <row r="25" spans="1:164" s="6" customFormat="1" ht="22.5" customHeight="1" hidden="1" thickBot="1">
      <c r="A25" s="46"/>
      <c r="B25" s="39"/>
      <c r="C25" s="40"/>
      <c r="D25" s="376"/>
      <c r="E25" s="359"/>
      <c r="F25" s="148"/>
      <c r="G25" s="147"/>
      <c r="H25" s="148"/>
      <c r="I25" s="72"/>
      <c r="J25" s="148"/>
      <c r="K25" s="77"/>
      <c r="L25" s="317"/>
      <c r="M25" s="147"/>
      <c r="N25" s="148"/>
      <c r="O25" s="148"/>
      <c r="P25" s="80"/>
      <c r="Q25" s="148"/>
      <c r="R25" s="163"/>
      <c r="S25" s="317"/>
      <c r="T25" s="148"/>
      <c r="U25" s="147"/>
      <c r="V25" s="148"/>
      <c r="W25" s="73"/>
      <c r="X25" s="148"/>
      <c r="Y25" s="85"/>
      <c r="Z25" s="323"/>
      <c r="AA25" s="148"/>
      <c r="AB25" s="148"/>
      <c r="AC25" s="148"/>
      <c r="AD25" s="88"/>
      <c r="AE25" s="148"/>
      <c r="AF25" s="168"/>
      <c r="AG25" s="69"/>
      <c r="AH25" s="67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</row>
    <row r="26" spans="1:164" s="6" customFormat="1" ht="22.5" customHeight="1" hidden="1" thickBot="1">
      <c r="A26" s="47"/>
      <c r="B26" s="35"/>
      <c r="C26" s="34"/>
      <c r="D26" s="377"/>
      <c r="E26" s="359"/>
      <c r="F26" s="148"/>
      <c r="G26" s="147"/>
      <c r="H26" s="148"/>
      <c r="I26" s="72"/>
      <c r="J26" s="148"/>
      <c r="K26" s="77"/>
      <c r="L26" s="317"/>
      <c r="M26" s="147"/>
      <c r="N26" s="148"/>
      <c r="O26" s="148"/>
      <c r="P26" s="80"/>
      <c r="Q26" s="148"/>
      <c r="R26" s="163"/>
      <c r="S26" s="317"/>
      <c r="T26" s="148"/>
      <c r="U26" s="147"/>
      <c r="V26" s="148"/>
      <c r="W26" s="73"/>
      <c r="X26" s="148"/>
      <c r="Y26" s="85"/>
      <c r="Z26" s="323"/>
      <c r="AA26" s="148"/>
      <c r="AB26" s="148"/>
      <c r="AC26" s="148"/>
      <c r="AD26" s="88"/>
      <c r="AE26" s="148"/>
      <c r="AF26" s="168"/>
      <c r="AG26" s="69"/>
      <c r="AH26" s="67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</row>
    <row r="27" spans="1:164" s="6" customFormat="1" ht="22.5" customHeight="1" hidden="1" thickBot="1">
      <c r="A27" s="47"/>
      <c r="B27" s="35"/>
      <c r="C27" s="34"/>
      <c r="D27" s="377"/>
      <c r="E27" s="359"/>
      <c r="F27" s="148"/>
      <c r="G27" s="147"/>
      <c r="H27" s="148"/>
      <c r="I27" s="72"/>
      <c r="J27" s="148"/>
      <c r="K27" s="77"/>
      <c r="L27" s="317"/>
      <c r="M27" s="147"/>
      <c r="N27" s="148"/>
      <c r="O27" s="148"/>
      <c r="P27" s="80"/>
      <c r="Q27" s="148"/>
      <c r="R27" s="163"/>
      <c r="S27" s="317"/>
      <c r="T27" s="148"/>
      <c r="U27" s="147"/>
      <c r="V27" s="148"/>
      <c r="W27" s="73"/>
      <c r="X27" s="148"/>
      <c r="Y27" s="85"/>
      <c r="Z27" s="323"/>
      <c r="AA27" s="148"/>
      <c r="AB27" s="148"/>
      <c r="AC27" s="148"/>
      <c r="AD27" s="88"/>
      <c r="AE27" s="148"/>
      <c r="AF27" s="168"/>
      <c r="AG27" s="69"/>
      <c r="AH27" s="67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</row>
    <row r="28" spans="1:164" s="6" customFormat="1" ht="22.5" customHeight="1" hidden="1" thickBot="1">
      <c r="A28" s="47"/>
      <c r="B28" s="35"/>
      <c r="C28" s="34"/>
      <c r="D28" s="378"/>
      <c r="E28" s="359"/>
      <c r="F28" s="148"/>
      <c r="G28" s="147"/>
      <c r="H28" s="148"/>
      <c r="I28" s="72"/>
      <c r="J28" s="148"/>
      <c r="K28" s="77"/>
      <c r="L28" s="317"/>
      <c r="M28" s="147"/>
      <c r="N28" s="148"/>
      <c r="O28" s="148"/>
      <c r="P28" s="80"/>
      <c r="Q28" s="148"/>
      <c r="R28" s="163"/>
      <c r="S28" s="317"/>
      <c r="T28" s="148"/>
      <c r="U28" s="147"/>
      <c r="V28" s="148"/>
      <c r="W28" s="73"/>
      <c r="X28" s="148"/>
      <c r="Y28" s="85"/>
      <c r="Z28" s="323"/>
      <c r="AA28" s="148"/>
      <c r="AB28" s="148"/>
      <c r="AC28" s="148"/>
      <c r="AD28" s="88"/>
      <c r="AE28" s="148"/>
      <c r="AF28" s="168"/>
      <c r="AG28" s="69"/>
      <c r="AH28" s="67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</row>
    <row r="29" spans="1:164" s="43" customFormat="1" ht="22.5" customHeight="1" hidden="1">
      <c r="A29" s="48"/>
      <c r="B29" s="41"/>
      <c r="C29" s="42"/>
      <c r="D29" s="379"/>
      <c r="E29" s="360"/>
      <c r="F29" s="148"/>
      <c r="G29" s="147"/>
      <c r="H29" s="148"/>
      <c r="I29" s="72"/>
      <c r="J29" s="148"/>
      <c r="K29" s="77"/>
      <c r="L29" s="317"/>
      <c r="M29" s="147"/>
      <c r="N29" s="148"/>
      <c r="O29" s="148"/>
      <c r="P29" s="80"/>
      <c r="Q29" s="148"/>
      <c r="R29" s="163"/>
      <c r="S29" s="317"/>
      <c r="T29" s="148"/>
      <c r="U29" s="147"/>
      <c r="V29" s="148"/>
      <c r="W29" s="73"/>
      <c r="X29" s="148"/>
      <c r="Y29" s="85"/>
      <c r="Z29" s="323"/>
      <c r="AA29" s="148"/>
      <c r="AB29" s="148"/>
      <c r="AC29" s="148"/>
      <c r="AD29" s="88"/>
      <c r="AE29" s="148"/>
      <c r="AF29" s="168"/>
      <c r="AG29" s="69"/>
      <c r="AH29" s="67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</row>
    <row r="30" spans="1:34" s="8" customFormat="1" ht="22.5" customHeight="1" hidden="1" thickBot="1">
      <c r="A30" s="90"/>
      <c r="B30" s="91"/>
      <c r="C30" s="64"/>
      <c r="D30" s="380"/>
      <c r="E30" s="361"/>
      <c r="F30" s="148"/>
      <c r="G30" s="147"/>
      <c r="H30" s="148"/>
      <c r="I30" s="72"/>
      <c r="J30" s="148"/>
      <c r="K30" s="77"/>
      <c r="L30" s="317"/>
      <c r="M30" s="147"/>
      <c r="N30" s="148"/>
      <c r="O30" s="148"/>
      <c r="P30" s="80"/>
      <c r="Q30" s="148"/>
      <c r="R30" s="163"/>
      <c r="S30" s="317"/>
      <c r="T30" s="148"/>
      <c r="U30" s="147"/>
      <c r="V30" s="148"/>
      <c r="W30" s="73"/>
      <c r="X30" s="148"/>
      <c r="Y30" s="85"/>
      <c r="Z30" s="323"/>
      <c r="AA30" s="148"/>
      <c r="AB30" s="148"/>
      <c r="AC30" s="148"/>
      <c r="AD30" s="88"/>
      <c r="AE30" s="148"/>
      <c r="AF30" s="168"/>
      <c r="AG30" s="69"/>
      <c r="AH30" s="67"/>
    </row>
    <row r="31" spans="1:34" s="8" customFormat="1" ht="22.5" customHeight="1" hidden="1">
      <c r="A31" s="141"/>
      <c r="B31" s="142"/>
      <c r="C31" s="63"/>
      <c r="D31" s="381"/>
      <c r="E31" s="362"/>
      <c r="F31" s="148"/>
      <c r="G31" s="147"/>
      <c r="H31" s="148"/>
      <c r="I31" s="72"/>
      <c r="J31" s="148"/>
      <c r="K31" s="77"/>
      <c r="L31" s="317"/>
      <c r="M31" s="147"/>
      <c r="N31" s="148"/>
      <c r="O31" s="148"/>
      <c r="P31" s="80"/>
      <c r="Q31" s="148"/>
      <c r="R31" s="163"/>
      <c r="S31" s="317"/>
      <c r="T31" s="148"/>
      <c r="U31" s="147"/>
      <c r="V31" s="148"/>
      <c r="W31" s="73"/>
      <c r="X31" s="148"/>
      <c r="Y31" s="85"/>
      <c r="Z31" s="323"/>
      <c r="AA31" s="148"/>
      <c r="AB31" s="148"/>
      <c r="AC31" s="148"/>
      <c r="AD31" s="88"/>
      <c r="AE31" s="148"/>
      <c r="AF31" s="168"/>
      <c r="AG31" s="69"/>
      <c r="AH31" s="67"/>
    </row>
    <row r="32" spans="1:34" s="8" customFormat="1" ht="22.5" customHeight="1" hidden="1">
      <c r="A32" s="49"/>
      <c r="B32" s="44"/>
      <c r="C32" s="34"/>
      <c r="D32" s="382"/>
      <c r="E32" s="363"/>
      <c r="F32" s="148"/>
      <c r="G32" s="147"/>
      <c r="H32" s="148"/>
      <c r="I32" s="72"/>
      <c r="J32" s="148"/>
      <c r="K32" s="77"/>
      <c r="L32" s="317"/>
      <c r="M32" s="147"/>
      <c r="N32" s="148"/>
      <c r="O32" s="148"/>
      <c r="P32" s="80"/>
      <c r="Q32" s="148"/>
      <c r="R32" s="163"/>
      <c r="S32" s="317"/>
      <c r="T32" s="148"/>
      <c r="U32" s="147"/>
      <c r="V32" s="148"/>
      <c r="W32" s="73"/>
      <c r="X32" s="148"/>
      <c r="Y32" s="85"/>
      <c r="Z32" s="323"/>
      <c r="AA32" s="148"/>
      <c r="AB32" s="148"/>
      <c r="AC32" s="148"/>
      <c r="AD32" s="88"/>
      <c r="AE32" s="148"/>
      <c r="AF32" s="168"/>
      <c r="AG32" s="69"/>
      <c r="AH32" s="67"/>
    </row>
    <row r="33" spans="1:34" s="8" customFormat="1" ht="22.5" customHeight="1" hidden="1">
      <c r="A33" s="49"/>
      <c r="B33" s="44"/>
      <c r="C33" s="34"/>
      <c r="D33" s="382"/>
      <c r="E33" s="363"/>
      <c r="F33" s="148"/>
      <c r="G33" s="147"/>
      <c r="H33" s="148"/>
      <c r="I33" s="72"/>
      <c r="J33" s="148"/>
      <c r="K33" s="77"/>
      <c r="L33" s="317"/>
      <c r="M33" s="147"/>
      <c r="N33" s="148"/>
      <c r="O33" s="148"/>
      <c r="P33" s="80"/>
      <c r="Q33" s="148"/>
      <c r="R33" s="163"/>
      <c r="S33" s="317"/>
      <c r="T33" s="148"/>
      <c r="U33" s="147"/>
      <c r="V33" s="148"/>
      <c r="W33" s="73"/>
      <c r="X33" s="148"/>
      <c r="Y33" s="85"/>
      <c r="Z33" s="323"/>
      <c r="AA33" s="148"/>
      <c r="AB33" s="148"/>
      <c r="AC33" s="148"/>
      <c r="AD33" s="88"/>
      <c r="AE33" s="148"/>
      <c r="AF33" s="168"/>
      <c r="AG33" s="69"/>
      <c r="AH33" s="67"/>
    </row>
    <row r="34" spans="1:34" s="8" customFormat="1" ht="22.5" customHeight="1" hidden="1">
      <c r="A34" s="49"/>
      <c r="B34" s="44"/>
      <c r="C34" s="34"/>
      <c r="D34" s="383"/>
      <c r="E34" s="364"/>
      <c r="F34" s="148"/>
      <c r="G34" s="147"/>
      <c r="H34" s="148"/>
      <c r="I34" s="72"/>
      <c r="J34" s="148"/>
      <c r="K34" s="77"/>
      <c r="L34" s="317"/>
      <c r="M34" s="147"/>
      <c r="N34" s="148"/>
      <c r="O34" s="148"/>
      <c r="P34" s="80"/>
      <c r="Q34" s="148"/>
      <c r="R34" s="163"/>
      <c r="S34" s="317"/>
      <c r="T34" s="148"/>
      <c r="U34" s="147"/>
      <c r="V34" s="148"/>
      <c r="W34" s="73"/>
      <c r="X34" s="148"/>
      <c r="Y34" s="85"/>
      <c r="Z34" s="323"/>
      <c r="AA34" s="148"/>
      <c r="AB34" s="148"/>
      <c r="AC34" s="148"/>
      <c r="AD34" s="88"/>
      <c r="AE34" s="148"/>
      <c r="AF34" s="168"/>
      <c r="AG34" s="69"/>
      <c r="AH34" s="67"/>
    </row>
    <row r="35" spans="1:34" s="8" customFormat="1" ht="22.5" customHeight="1" hidden="1">
      <c r="A35" s="49"/>
      <c r="B35" s="44"/>
      <c r="C35" s="34"/>
      <c r="D35" s="382"/>
      <c r="E35" s="363"/>
      <c r="F35" s="148"/>
      <c r="G35" s="147"/>
      <c r="H35" s="148"/>
      <c r="I35" s="72"/>
      <c r="J35" s="148"/>
      <c r="K35" s="77"/>
      <c r="L35" s="317"/>
      <c r="M35" s="147"/>
      <c r="N35" s="148"/>
      <c r="O35" s="148"/>
      <c r="P35" s="80"/>
      <c r="Q35" s="148"/>
      <c r="R35" s="163"/>
      <c r="S35" s="317"/>
      <c r="T35" s="148"/>
      <c r="U35" s="147"/>
      <c r="V35" s="148"/>
      <c r="W35" s="73"/>
      <c r="X35" s="148"/>
      <c r="Y35" s="85"/>
      <c r="Z35" s="323"/>
      <c r="AA35" s="148"/>
      <c r="AB35" s="148"/>
      <c r="AC35" s="148"/>
      <c r="AD35" s="88"/>
      <c r="AE35" s="148"/>
      <c r="AF35" s="168"/>
      <c r="AG35" s="69"/>
      <c r="AH35" s="67"/>
    </row>
    <row r="36" spans="1:34" s="8" customFormat="1" ht="22.5" customHeight="1" hidden="1">
      <c r="A36" s="49"/>
      <c r="B36" s="44"/>
      <c r="C36" s="34"/>
      <c r="D36" s="382"/>
      <c r="E36" s="363"/>
      <c r="F36" s="148"/>
      <c r="G36" s="147"/>
      <c r="H36" s="148"/>
      <c r="I36" s="72"/>
      <c r="J36" s="148"/>
      <c r="K36" s="77"/>
      <c r="L36" s="317"/>
      <c r="M36" s="147"/>
      <c r="N36" s="148"/>
      <c r="O36" s="148"/>
      <c r="P36" s="80"/>
      <c r="Q36" s="148"/>
      <c r="R36" s="163"/>
      <c r="S36" s="317"/>
      <c r="T36" s="148"/>
      <c r="U36" s="147"/>
      <c r="V36" s="148"/>
      <c r="W36" s="73"/>
      <c r="X36" s="148"/>
      <c r="Y36" s="85"/>
      <c r="Z36" s="323"/>
      <c r="AA36" s="148"/>
      <c r="AB36" s="148"/>
      <c r="AC36" s="148"/>
      <c r="AD36" s="88"/>
      <c r="AE36" s="148"/>
      <c r="AF36" s="168"/>
      <c r="AG36" s="69"/>
      <c r="AH36" s="67"/>
    </row>
    <row r="37" spans="1:34" s="8" customFormat="1" ht="22.5" customHeight="1" hidden="1">
      <c r="A37" s="49"/>
      <c r="B37" s="44"/>
      <c r="C37" s="34"/>
      <c r="D37" s="353"/>
      <c r="E37" s="363"/>
      <c r="F37" s="148"/>
      <c r="G37" s="147"/>
      <c r="H37" s="148"/>
      <c r="I37" s="72"/>
      <c r="J37" s="148"/>
      <c r="K37" s="77"/>
      <c r="L37" s="317"/>
      <c r="M37" s="147"/>
      <c r="N37" s="148"/>
      <c r="O37" s="148"/>
      <c r="P37" s="80"/>
      <c r="Q37" s="148"/>
      <c r="R37" s="163"/>
      <c r="S37" s="317"/>
      <c r="T37" s="148"/>
      <c r="U37" s="147"/>
      <c r="V37" s="148"/>
      <c r="W37" s="73"/>
      <c r="X37" s="148"/>
      <c r="Y37" s="85"/>
      <c r="Z37" s="323"/>
      <c r="AA37" s="148"/>
      <c r="AB37" s="148"/>
      <c r="AC37" s="148"/>
      <c r="AD37" s="88"/>
      <c r="AE37" s="148"/>
      <c r="AF37" s="168"/>
      <c r="AG37" s="69"/>
      <c r="AH37" s="67"/>
    </row>
    <row r="38" spans="1:34" s="8" customFormat="1" ht="22.5" customHeight="1" hidden="1">
      <c r="A38" s="49"/>
      <c r="B38" s="44"/>
      <c r="C38" s="34"/>
      <c r="D38" s="382"/>
      <c r="E38" s="363"/>
      <c r="F38" s="148"/>
      <c r="G38" s="147"/>
      <c r="H38" s="148"/>
      <c r="I38" s="72"/>
      <c r="J38" s="148"/>
      <c r="K38" s="77"/>
      <c r="L38" s="317"/>
      <c r="M38" s="147"/>
      <c r="N38" s="148"/>
      <c r="O38" s="148"/>
      <c r="P38" s="80"/>
      <c r="Q38" s="148"/>
      <c r="R38" s="163"/>
      <c r="S38" s="317"/>
      <c r="T38" s="148"/>
      <c r="U38" s="147"/>
      <c r="V38" s="148"/>
      <c r="W38" s="73"/>
      <c r="X38" s="148"/>
      <c r="Y38" s="85"/>
      <c r="Z38" s="323"/>
      <c r="AA38" s="148"/>
      <c r="AB38" s="148"/>
      <c r="AC38" s="148"/>
      <c r="AD38" s="88"/>
      <c r="AE38" s="148"/>
      <c r="AF38" s="168"/>
      <c r="AG38" s="69"/>
      <c r="AH38" s="67"/>
    </row>
    <row r="39" spans="1:34" s="8" customFormat="1" ht="22.5" customHeight="1" hidden="1">
      <c r="A39" s="49"/>
      <c r="B39" s="44"/>
      <c r="C39" s="34"/>
      <c r="D39" s="353"/>
      <c r="E39" s="363"/>
      <c r="F39" s="148"/>
      <c r="G39" s="147"/>
      <c r="H39" s="148"/>
      <c r="I39" s="72"/>
      <c r="J39" s="148"/>
      <c r="K39" s="77"/>
      <c r="L39" s="317"/>
      <c r="M39" s="147"/>
      <c r="N39" s="148"/>
      <c r="O39" s="148"/>
      <c r="P39" s="80"/>
      <c r="Q39" s="148"/>
      <c r="R39" s="163"/>
      <c r="S39" s="317"/>
      <c r="T39" s="148"/>
      <c r="U39" s="147"/>
      <c r="V39" s="148"/>
      <c r="W39" s="73"/>
      <c r="X39" s="148"/>
      <c r="Y39" s="85"/>
      <c r="Z39" s="323"/>
      <c r="AA39" s="148"/>
      <c r="AB39" s="148"/>
      <c r="AC39" s="148"/>
      <c r="AD39" s="88"/>
      <c r="AE39" s="148"/>
      <c r="AF39" s="168"/>
      <c r="AG39" s="69"/>
      <c r="AH39" s="67"/>
    </row>
    <row r="40" spans="1:34" s="8" customFormat="1" ht="22.5" customHeight="1" hidden="1" thickBot="1">
      <c r="A40" s="151"/>
      <c r="B40" s="152"/>
      <c r="C40" s="42"/>
      <c r="D40" s="384"/>
      <c r="E40" s="365"/>
      <c r="F40" s="148"/>
      <c r="G40" s="147"/>
      <c r="H40" s="148"/>
      <c r="I40" s="72"/>
      <c r="J40" s="148"/>
      <c r="K40" s="77"/>
      <c r="L40" s="317"/>
      <c r="M40" s="147"/>
      <c r="N40" s="148"/>
      <c r="O40" s="148"/>
      <c r="P40" s="80"/>
      <c r="Q40" s="148"/>
      <c r="R40" s="163"/>
      <c r="S40" s="317"/>
      <c r="T40" s="148"/>
      <c r="U40" s="147"/>
      <c r="V40" s="148"/>
      <c r="W40" s="73"/>
      <c r="X40" s="148"/>
      <c r="Y40" s="85"/>
      <c r="Z40" s="323"/>
      <c r="AA40" s="148"/>
      <c r="AB40" s="148"/>
      <c r="AC40" s="148"/>
      <c r="AD40" s="88"/>
      <c r="AE40" s="148"/>
      <c r="AF40" s="168"/>
      <c r="AG40" s="69"/>
      <c r="AH40" s="67"/>
    </row>
    <row r="41" spans="1:34" s="8" customFormat="1" ht="22.5" customHeight="1" hidden="1">
      <c r="A41" s="173"/>
      <c r="B41" s="174"/>
      <c r="C41" s="175"/>
      <c r="D41" s="385"/>
      <c r="E41" s="362"/>
      <c r="F41" s="148"/>
      <c r="G41" s="147"/>
      <c r="H41" s="148"/>
      <c r="I41" s="72"/>
      <c r="J41" s="148"/>
      <c r="K41" s="77"/>
      <c r="L41" s="317"/>
      <c r="M41" s="147"/>
      <c r="N41" s="148"/>
      <c r="O41" s="148"/>
      <c r="P41" s="80"/>
      <c r="Q41" s="148"/>
      <c r="R41" s="163"/>
      <c r="S41" s="317"/>
      <c r="T41" s="148"/>
      <c r="U41" s="147"/>
      <c r="V41" s="148"/>
      <c r="W41" s="73"/>
      <c r="X41" s="148"/>
      <c r="Y41" s="85"/>
      <c r="Z41" s="323"/>
      <c r="AA41" s="148"/>
      <c r="AB41" s="148"/>
      <c r="AC41" s="148"/>
      <c r="AD41" s="88"/>
      <c r="AE41" s="148"/>
      <c r="AF41" s="168"/>
      <c r="AG41" s="69"/>
      <c r="AH41" s="67"/>
    </row>
    <row r="42" spans="1:34" s="8" customFormat="1" ht="22.5" customHeight="1" hidden="1">
      <c r="A42" s="49"/>
      <c r="B42" s="44"/>
      <c r="C42" s="34"/>
      <c r="D42" s="353"/>
      <c r="E42" s="363"/>
      <c r="F42" s="148"/>
      <c r="G42" s="147"/>
      <c r="H42" s="148"/>
      <c r="I42" s="72"/>
      <c r="J42" s="148"/>
      <c r="K42" s="77"/>
      <c r="L42" s="317"/>
      <c r="M42" s="147"/>
      <c r="N42" s="148"/>
      <c r="O42" s="148"/>
      <c r="P42" s="80"/>
      <c r="Q42" s="148"/>
      <c r="R42" s="163"/>
      <c r="S42" s="317"/>
      <c r="T42" s="148"/>
      <c r="U42" s="147"/>
      <c r="V42" s="148"/>
      <c r="W42" s="73"/>
      <c r="X42" s="148"/>
      <c r="Y42" s="85"/>
      <c r="Z42" s="323"/>
      <c r="AA42" s="148"/>
      <c r="AB42" s="148"/>
      <c r="AC42" s="148"/>
      <c r="AD42" s="88"/>
      <c r="AE42" s="148"/>
      <c r="AF42" s="168"/>
      <c r="AG42" s="69"/>
      <c r="AH42" s="67"/>
    </row>
    <row r="43" spans="1:34" s="8" customFormat="1" ht="22.5" customHeight="1" hidden="1">
      <c r="A43" s="49"/>
      <c r="B43" s="44"/>
      <c r="C43" s="34"/>
      <c r="D43" s="353"/>
      <c r="E43" s="363"/>
      <c r="F43" s="148"/>
      <c r="G43" s="147"/>
      <c r="H43" s="148"/>
      <c r="I43" s="72"/>
      <c r="J43" s="148"/>
      <c r="K43" s="77"/>
      <c r="L43" s="317"/>
      <c r="M43" s="147"/>
      <c r="N43" s="148"/>
      <c r="O43" s="148"/>
      <c r="P43" s="80"/>
      <c r="Q43" s="148"/>
      <c r="R43" s="163"/>
      <c r="S43" s="317"/>
      <c r="T43" s="148"/>
      <c r="U43" s="147"/>
      <c r="V43" s="148"/>
      <c r="W43" s="73"/>
      <c r="X43" s="148"/>
      <c r="Y43" s="85"/>
      <c r="Z43" s="323"/>
      <c r="AA43" s="148"/>
      <c r="AB43" s="148"/>
      <c r="AC43" s="148"/>
      <c r="AD43" s="88"/>
      <c r="AE43" s="148"/>
      <c r="AF43" s="168"/>
      <c r="AG43" s="69"/>
      <c r="AH43" s="67"/>
    </row>
    <row r="44" spans="1:34" ht="22.5" customHeight="1" hidden="1">
      <c r="A44" s="141"/>
      <c r="B44" s="142"/>
      <c r="C44" s="63"/>
      <c r="D44" s="386"/>
      <c r="E44" s="362"/>
      <c r="F44" s="148"/>
      <c r="G44" s="147"/>
      <c r="H44" s="148"/>
      <c r="I44" s="72"/>
      <c r="J44" s="148"/>
      <c r="K44" s="77"/>
      <c r="L44" s="317"/>
      <c r="M44" s="147"/>
      <c r="N44" s="148"/>
      <c r="O44" s="148"/>
      <c r="P44" s="80"/>
      <c r="Q44" s="148"/>
      <c r="R44" s="163"/>
      <c r="S44" s="317"/>
      <c r="T44" s="148"/>
      <c r="U44" s="147"/>
      <c r="V44" s="148"/>
      <c r="W44" s="73"/>
      <c r="X44" s="148"/>
      <c r="Y44" s="85"/>
      <c r="Z44" s="323"/>
      <c r="AA44" s="148"/>
      <c r="AB44" s="148"/>
      <c r="AC44" s="148"/>
      <c r="AD44" s="88"/>
      <c r="AE44" s="148"/>
      <c r="AF44" s="168"/>
      <c r="AG44" s="69"/>
      <c r="AH44" s="67"/>
    </row>
    <row r="45" spans="1:34" ht="22.5" customHeight="1" hidden="1">
      <c r="A45" s="49"/>
      <c r="B45" s="44"/>
      <c r="C45" s="34"/>
      <c r="D45" s="353"/>
      <c r="E45" s="363"/>
      <c r="F45" s="148"/>
      <c r="G45" s="147"/>
      <c r="H45" s="148"/>
      <c r="I45" s="72"/>
      <c r="J45" s="148"/>
      <c r="K45" s="77"/>
      <c r="L45" s="317"/>
      <c r="M45" s="147"/>
      <c r="N45" s="148"/>
      <c r="O45" s="148"/>
      <c r="P45" s="80"/>
      <c r="Q45" s="148"/>
      <c r="R45" s="163"/>
      <c r="S45" s="317"/>
      <c r="T45" s="148"/>
      <c r="U45" s="147"/>
      <c r="V45" s="148"/>
      <c r="W45" s="73"/>
      <c r="X45" s="148"/>
      <c r="Y45" s="85"/>
      <c r="Z45" s="323"/>
      <c r="AA45" s="148"/>
      <c r="AB45" s="148"/>
      <c r="AC45" s="148"/>
      <c r="AD45" s="88"/>
      <c r="AE45" s="148"/>
      <c r="AF45" s="168"/>
      <c r="AG45" s="69"/>
      <c r="AH45" s="67"/>
    </row>
    <row r="46" spans="1:34" ht="22.5" customHeight="1" hidden="1">
      <c r="A46" s="49"/>
      <c r="B46" s="44"/>
      <c r="C46" s="34"/>
      <c r="D46" s="353"/>
      <c r="E46" s="363"/>
      <c r="F46" s="148"/>
      <c r="G46" s="147"/>
      <c r="H46" s="148"/>
      <c r="I46" s="72"/>
      <c r="J46" s="148"/>
      <c r="K46" s="77"/>
      <c r="L46" s="317"/>
      <c r="M46" s="147"/>
      <c r="N46" s="148"/>
      <c r="O46" s="148"/>
      <c r="P46" s="80"/>
      <c r="Q46" s="148"/>
      <c r="R46" s="163"/>
      <c r="S46" s="317"/>
      <c r="T46" s="148"/>
      <c r="U46" s="147"/>
      <c r="V46" s="148"/>
      <c r="W46" s="73"/>
      <c r="X46" s="148"/>
      <c r="Y46" s="85"/>
      <c r="Z46" s="323"/>
      <c r="AA46" s="148"/>
      <c r="AB46" s="148"/>
      <c r="AC46" s="148"/>
      <c r="AD46" s="88"/>
      <c r="AE46" s="148"/>
      <c r="AF46" s="168"/>
      <c r="AG46" s="69"/>
      <c r="AH46" s="67"/>
    </row>
    <row r="47" spans="1:34" ht="22.5" customHeight="1" hidden="1">
      <c r="A47" s="49"/>
      <c r="B47" s="44"/>
      <c r="C47" s="34"/>
      <c r="D47" s="382"/>
      <c r="E47" s="363"/>
      <c r="F47" s="148"/>
      <c r="G47" s="147"/>
      <c r="H47" s="148"/>
      <c r="I47" s="72"/>
      <c r="J47" s="148"/>
      <c r="K47" s="77"/>
      <c r="L47" s="317"/>
      <c r="M47" s="147"/>
      <c r="N47" s="148"/>
      <c r="O47" s="148"/>
      <c r="P47" s="80"/>
      <c r="Q47" s="148"/>
      <c r="R47" s="163"/>
      <c r="S47" s="317"/>
      <c r="T47" s="148"/>
      <c r="U47" s="147"/>
      <c r="V47" s="148"/>
      <c r="W47" s="73"/>
      <c r="X47" s="148"/>
      <c r="Y47" s="85"/>
      <c r="Z47" s="323"/>
      <c r="AA47" s="148"/>
      <c r="AB47" s="148"/>
      <c r="AC47" s="148"/>
      <c r="AD47" s="88"/>
      <c r="AE47" s="148"/>
      <c r="AF47" s="168"/>
      <c r="AG47" s="69"/>
      <c r="AH47" s="67"/>
    </row>
    <row r="48" spans="1:34" ht="22.5" customHeight="1" hidden="1">
      <c r="A48" s="49"/>
      <c r="B48" s="44"/>
      <c r="C48" s="34"/>
      <c r="D48" s="382"/>
      <c r="E48" s="363"/>
      <c r="F48" s="148"/>
      <c r="G48" s="147"/>
      <c r="H48" s="148"/>
      <c r="I48" s="72"/>
      <c r="J48" s="148"/>
      <c r="K48" s="77"/>
      <c r="L48" s="317"/>
      <c r="M48" s="147"/>
      <c r="N48" s="148"/>
      <c r="O48" s="148"/>
      <c r="P48" s="80"/>
      <c r="Q48" s="148"/>
      <c r="R48" s="163"/>
      <c r="S48" s="317"/>
      <c r="T48" s="148"/>
      <c r="U48" s="147"/>
      <c r="V48" s="148"/>
      <c r="W48" s="73"/>
      <c r="X48" s="148"/>
      <c r="Y48" s="85"/>
      <c r="Z48" s="323"/>
      <c r="AA48" s="148"/>
      <c r="AB48" s="148"/>
      <c r="AC48" s="148"/>
      <c r="AD48" s="88"/>
      <c r="AE48" s="148"/>
      <c r="AF48" s="168"/>
      <c r="AG48" s="69"/>
      <c r="AH48" s="67"/>
    </row>
    <row r="49" spans="1:34" ht="22.5" customHeight="1" hidden="1">
      <c r="A49" s="49"/>
      <c r="B49" s="44"/>
      <c r="C49" s="34"/>
      <c r="D49" s="382"/>
      <c r="E49" s="363"/>
      <c r="F49" s="148"/>
      <c r="G49" s="147"/>
      <c r="H49" s="148"/>
      <c r="I49" s="72"/>
      <c r="J49" s="148"/>
      <c r="K49" s="77"/>
      <c r="L49" s="317"/>
      <c r="M49" s="147"/>
      <c r="N49" s="148"/>
      <c r="O49" s="148"/>
      <c r="P49" s="80"/>
      <c r="Q49" s="148"/>
      <c r="R49" s="163"/>
      <c r="S49" s="317"/>
      <c r="T49" s="148"/>
      <c r="U49" s="147"/>
      <c r="V49" s="148"/>
      <c r="W49" s="73"/>
      <c r="X49" s="148"/>
      <c r="Y49" s="85"/>
      <c r="Z49" s="323"/>
      <c r="AA49" s="148"/>
      <c r="AB49" s="148"/>
      <c r="AC49" s="148"/>
      <c r="AD49" s="88"/>
      <c r="AE49" s="148"/>
      <c r="AF49" s="168"/>
      <c r="AG49" s="69"/>
      <c r="AH49" s="67"/>
    </row>
    <row r="50" spans="1:34" ht="22.5" customHeight="1" hidden="1">
      <c r="A50" s="151"/>
      <c r="B50" s="152"/>
      <c r="C50" s="42"/>
      <c r="D50" s="387"/>
      <c r="E50" s="361"/>
      <c r="F50" s="148"/>
      <c r="G50" s="171"/>
      <c r="H50" s="172"/>
      <c r="I50" s="154"/>
      <c r="J50" s="172"/>
      <c r="K50" s="155"/>
      <c r="L50" s="317"/>
      <c r="M50" s="171"/>
      <c r="N50" s="172"/>
      <c r="O50" s="172"/>
      <c r="P50" s="156"/>
      <c r="Q50" s="172"/>
      <c r="R50" s="165"/>
      <c r="S50" s="317"/>
      <c r="T50" s="148"/>
      <c r="U50" s="171"/>
      <c r="V50" s="172"/>
      <c r="W50" s="157"/>
      <c r="X50" s="172"/>
      <c r="Y50" s="158"/>
      <c r="Z50" s="337"/>
      <c r="AA50" s="172"/>
      <c r="AB50" s="172"/>
      <c r="AC50" s="172"/>
      <c r="AD50" s="159"/>
      <c r="AE50" s="172"/>
      <c r="AF50" s="169"/>
      <c r="AG50" s="160"/>
      <c r="AH50" s="161"/>
    </row>
    <row r="51" spans="1:34" ht="22.5" customHeight="1" hidden="1" thickBot="1">
      <c r="A51" s="90"/>
      <c r="B51" s="91"/>
      <c r="C51" s="64"/>
      <c r="D51" s="380"/>
      <c r="E51" s="366"/>
      <c r="F51" s="150"/>
      <c r="G51" s="150"/>
      <c r="H51" s="150"/>
      <c r="I51" s="75"/>
      <c r="J51" s="150"/>
      <c r="K51" s="78"/>
      <c r="L51" s="318"/>
      <c r="M51" s="149"/>
      <c r="N51" s="150"/>
      <c r="O51" s="150"/>
      <c r="P51" s="81"/>
      <c r="Q51" s="150"/>
      <c r="R51" s="166"/>
      <c r="S51" s="318"/>
      <c r="T51" s="150"/>
      <c r="U51" s="149"/>
      <c r="V51" s="150"/>
      <c r="W51" s="83"/>
      <c r="X51" s="150"/>
      <c r="Y51" s="86"/>
      <c r="Z51" s="324"/>
      <c r="AA51" s="150"/>
      <c r="AB51" s="150"/>
      <c r="AC51" s="150"/>
      <c r="AD51" s="89"/>
      <c r="AE51" s="150"/>
      <c r="AF51" s="170"/>
      <c r="AG51" s="71"/>
      <c r="AH51" s="68"/>
    </row>
    <row r="52" spans="1:23" ht="9.75">
      <c r="A52" s="3"/>
      <c r="B52" s="3"/>
      <c r="D52" s="3"/>
      <c r="F52" s="4"/>
      <c r="G52" s="4"/>
      <c r="H52" s="4"/>
      <c r="K52" s="4"/>
      <c r="M52" s="4"/>
      <c r="N52" s="4"/>
      <c r="O52" s="4"/>
      <c r="P52" s="4"/>
      <c r="Q52" s="4"/>
      <c r="R52" s="4"/>
      <c r="T52" s="4"/>
      <c r="U52" s="4"/>
      <c r="V52" s="4"/>
      <c r="W52" s="4"/>
    </row>
    <row r="53" spans="1:23" ht="9.75">
      <c r="A53" s="3"/>
      <c r="B53" s="3"/>
      <c r="D53" s="3"/>
      <c r="F53" s="4"/>
      <c r="G53" s="4"/>
      <c r="H53" s="4"/>
      <c r="K53" s="4"/>
      <c r="M53" s="4"/>
      <c r="N53" s="4"/>
      <c r="O53" s="4"/>
      <c r="P53" s="4"/>
      <c r="Q53" s="4"/>
      <c r="R53" s="4"/>
      <c r="T53" s="4"/>
      <c r="U53" s="4"/>
      <c r="V53" s="4"/>
      <c r="W53" s="4"/>
    </row>
    <row r="54" spans="1:23" ht="9.75">
      <c r="A54" s="3"/>
      <c r="B54" s="3"/>
      <c r="D54" s="3"/>
      <c r="F54" s="4"/>
      <c r="G54" s="4"/>
      <c r="H54" s="4"/>
      <c r="K54" s="4"/>
      <c r="M54" s="4"/>
      <c r="N54" s="4"/>
      <c r="O54" s="4"/>
      <c r="P54" s="4"/>
      <c r="Q54" s="4"/>
      <c r="R54" s="4"/>
      <c r="T54" s="4"/>
      <c r="U54" s="4"/>
      <c r="V54" s="4"/>
      <c r="W54" s="4"/>
    </row>
    <row r="55" spans="1:23" ht="9.75">
      <c r="A55" s="3"/>
      <c r="B55" s="3"/>
      <c r="D55" s="3"/>
      <c r="F55" s="4"/>
      <c r="G55" s="4"/>
      <c r="H55" s="4"/>
      <c r="K55" s="4"/>
      <c r="M55" s="4"/>
      <c r="N55" s="4"/>
      <c r="O55" s="4"/>
      <c r="P55" s="4"/>
      <c r="Q55" s="4"/>
      <c r="R55" s="4"/>
      <c r="T55" s="4"/>
      <c r="U55" s="4"/>
      <c r="V55" s="4"/>
      <c r="W55" s="4"/>
    </row>
    <row r="56" spans="1:23" ht="9.75">
      <c r="A56" s="3"/>
      <c r="B56" s="3"/>
      <c r="D56" s="3"/>
      <c r="F56" s="4"/>
      <c r="G56" s="4"/>
      <c r="H56" s="4"/>
      <c r="K56" s="4"/>
      <c r="M56" s="4"/>
      <c r="N56" s="4"/>
      <c r="O56" s="4"/>
      <c r="P56" s="4"/>
      <c r="Q56" s="4"/>
      <c r="R56" s="4"/>
      <c r="T56" s="4"/>
      <c r="U56" s="4"/>
      <c r="V56" s="4"/>
      <c r="W56" s="4"/>
    </row>
    <row r="57" spans="1:23" ht="9.75">
      <c r="A57" s="3"/>
      <c r="B57" s="3"/>
      <c r="D57" s="3"/>
      <c r="F57" s="4"/>
      <c r="G57" s="4"/>
      <c r="H57" s="4"/>
      <c r="K57" s="4"/>
      <c r="M57" s="4"/>
      <c r="N57" s="4"/>
      <c r="O57" s="4"/>
      <c r="P57" s="4"/>
      <c r="Q57" s="4"/>
      <c r="R57" s="4"/>
      <c r="T57" s="4"/>
      <c r="U57" s="4"/>
      <c r="V57" s="4"/>
      <c r="W57" s="4"/>
    </row>
    <row r="58" spans="1:23" ht="9.75">
      <c r="A58" s="3"/>
      <c r="B58" s="3"/>
      <c r="D58" s="3"/>
      <c r="F58" s="4"/>
      <c r="G58" s="4"/>
      <c r="H58" s="4"/>
      <c r="K58" s="4"/>
      <c r="M58" s="4"/>
      <c r="N58" s="4"/>
      <c r="O58" s="4"/>
      <c r="P58" s="4"/>
      <c r="Q58" s="4"/>
      <c r="R58" s="4"/>
      <c r="T58" s="4"/>
      <c r="U58" s="4"/>
      <c r="V58" s="4"/>
      <c r="W58" s="4"/>
    </row>
    <row r="59" spans="1:23" ht="9.75">
      <c r="A59" s="3"/>
      <c r="B59" s="3"/>
      <c r="D59" s="3"/>
      <c r="F59" s="4"/>
      <c r="G59" s="4"/>
      <c r="H59" s="4"/>
      <c r="K59" s="4"/>
      <c r="M59" s="4"/>
      <c r="N59" s="4"/>
      <c r="O59" s="4"/>
      <c r="P59" s="4"/>
      <c r="Q59" s="4"/>
      <c r="R59" s="4"/>
      <c r="T59" s="4"/>
      <c r="U59" s="4"/>
      <c r="V59" s="4"/>
      <c r="W59" s="4"/>
    </row>
    <row r="60" spans="1:23" ht="9.75">
      <c r="A60" s="3"/>
      <c r="B60" s="3"/>
      <c r="D60" s="3"/>
      <c r="F60" s="4"/>
      <c r="G60" s="4"/>
      <c r="H60" s="4"/>
      <c r="K60" s="4"/>
      <c r="M60" s="4"/>
      <c r="N60" s="4"/>
      <c r="O60" s="4"/>
      <c r="P60" s="4"/>
      <c r="Q60" s="4"/>
      <c r="R60" s="4"/>
      <c r="T60" s="4"/>
      <c r="U60" s="4"/>
      <c r="V60" s="4"/>
      <c r="W60" s="4"/>
    </row>
    <row r="61" spans="1:23" ht="9.75">
      <c r="A61" s="3"/>
      <c r="B61" s="3"/>
      <c r="D61" s="3"/>
      <c r="F61" s="4"/>
      <c r="G61" s="4"/>
      <c r="H61" s="4"/>
      <c r="K61" s="4"/>
      <c r="M61" s="4"/>
      <c r="N61" s="4"/>
      <c r="O61" s="4"/>
      <c r="P61" s="4"/>
      <c r="Q61" s="4"/>
      <c r="R61" s="4"/>
      <c r="T61" s="4"/>
      <c r="U61" s="4"/>
      <c r="V61" s="4"/>
      <c r="W61" s="4"/>
    </row>
    <row r="62" spans="1:23" ht="9.75">
      <c r="A62" s="3"/>
      <c r="B62" s="3"/>
      <c r="D62" s="3"/>
      <c r="F62" s="4"/>
      <c r="G62" s="4"/>
      <c r="H62" s="4"/>
      <c r="K62" s="4"/>
      <c r="M62" s="4"/>
      <c r="N62" s="4"/>
      <c r="O62" s="4"/>
      <c r="P62" s="4"/>
      <c r="Q62" s="4"/>
      <c r="R62" s="4"/>
      <c r="T62" s="4"/>
      <c r="U62" s="4"/>
      <c r="V62" s="4"/>
      <c r="W62" s="4"/>
    </row>
    <row r="63" spans="1:23" ht="9.75">
      <c r="A63" s="3"/>
      <c r="B63" s="3"/>
      <c r="D63" s="3"/>
      <c r="F63" s="4"/>
      <c r="G63" s="4"/>
      <c r="H63" s="4"/>
      <c r="K63" s="4"/>
      <c r="M63" s="4"/>
      <c r="N63" s="4"/>
      <c r="O63" s="4"/>
      <c r="P63" s="4"/>
      <c r="Q63" s="4"/>
      <c r="R63" s="4"/>
      <c r="T63" s="4"/>
      <c r="U63" s="4"/>
      <c r="V63" s="4"/>
      <c r="W63" s="4"/>
    </row>
    <row r="64" spans="1:23" ht="9.75">
      <c r="A64" s="3"/>
      <c r="B64" s="3"/>
      <c r="D64" s="3"/>
      <c r="F64" s="4"/>
      <c r="G64" s="4"/>
      <c r="H64" s="4"/>
      <c r="K64" s="4"/>
      <c r="M64" s="4"/>
      <c r="N64" s="4"/>
      <c r="O64" s="4"/>
      <c r="P64" s="4"/>
      <c r="Q64" s="4"/>
      <c r="R64" s="4"/>
      <c r="T64" s="4"/>
      <c r="U64" s="4"/>
      <c r="V64" s="4"/>
      <c r="W64" s="4"/>
    </row>
    <row r="65" spans="1:23" ht="9.75">
      <c r="A65" s="3"/>
      <c r="B65" s="3"/>
      <c r="D65" s="3"/>
      <c r="F65" s="4"/>
      <c r="G65" s="4"/>
      <c r="H65" s="4"/>
      <c r="K65" s="4"/>
      <c r="M65" s="4"/>
      <c r="N65" s="4"/>
      <c r="O65" s="4"/>
      <c r="P65" s="4"/>
      <c r="Q65" s="4"/>
      <c r="R65" s="4"/>
      <c r="T65" s="4"/>
      <c r="U65" s="4"/>
      <c r="V65" s="4"/>
      <c r="W65" s="4"/>
    </row>
    <row r="66" spans="1:23" ht="9.75">
      <c r="A66" s="3"/>
      <c r="B66" s="3"/>
      <c r="D66" s="3"/>
      <c r="F66" s="4"/>
      <c r="G66" s="4"/>
      <c r="H66" s="4"/>
      <c r="K66" s="4"/>
      <c r="M66" s="4"/>
      <c r="N66" s="4"/>
      <c r="O66" s="4"/>
      <c r="P66" s="4"/>
      <c r="Q66" s="4"/>
      <c r="R66" s="4"/>
      <c r="T66" s="4"/>
      <c r="U66" s="4"/>
      <c r="V66" s="4"/>
      <c r="W66" s="4"/>
    </row>
    <row r="67" spans="1:23" ht="9.75">
      <c r="A67" s="3"/>
      <c r="B67" s="3"/>
      <c r="D67" s="3"/>
      <c r="F67" s="4"/>
      <c r="G67" s="4"/>
      <c r="H67" s="4"/>
      <c r="K67" s="4"/>
      <c r="M67" s="4"/>
      <c r="N67" s="4"/>
      <c r="O67" s="4"/>
      <c r="P67" s="4"/>
      <c r="Q67" s="4"/>
      <c r="R67" s="4"/>
      <c r="T67" s="4"/>
      <c r="U67" s="4"/>
      <c r="V67" s="4"/>
      <c r="W67" s="4"/>
    </row>
    <row r="68" spans="1:23" ht="9.75">
      <c r="A68" s="3"/>
      <c r="B68" s="3"/>
      <c r="D68" s="3"/>
      <c r="F68" s="4"/>
      <c r="G68" s="4"/>
      <c r="H68" s="4"/>
      <c r="K68" s="4"/>
      <c r="M68" s="4"/>
      <c r="N68" s="4"/>
      <c r="O68" s="4"/>
      <c r="P68" s="4"/>
      <c r="Q68" s="4"/>
      <c r="R68" s="4"/>
      <c r="T68" s="4"/>
      <c r="U68" s="4"/>
      <c r="V68" s="4"/>
      <c r="W68" s="4"/>
    </row>
    <row r="69" spans="1:23" ht="9.75">
      <c r="A69" s="3"/>
      <c r="B69" s="3"/>
      <c r="D69" s="3"/>
      <c r="F69" s="4"/>
      <c r="G69" s="4"/>
      <c r="H69" s="4"/>
      <c r="K69" s="4"/>
      <c r="M69" s="4"/>
      <c r="N69" s="4"/>
      <c r="O69" s="4"/>
      <c r="P69" s="4"/>
      <c r="Q69" s="4"/>
      <c r="R69" s="4"/>
      <c r="T69" s="4"/>
      <c r="U69" s="4"/>
      <c r="V69" s="4"/>
      <c r="W69" s="4"/>
    </row>
    <row r="70" spans="1:23" ht="9.75">
      <c r="A70" s="3"/>
      <c r="B70" s="3"/>
      <c r="D70" s="3"/>
      <c r="F70" s="4"/>
      <c r="G70" s="4"/>
      <c r="H70" s="4"/>
      <c r="K70" s="4"/>
      <c r="M70" s="4"/>
      <c r="N70" s="4"/>
      <c r="O70" s="4"/>
      <c r="P70" s="4"/>
      <c r="Q70" s="4"/>
      <c r="R70" s="4"/>
      <c r="T70" s="4"/>
      <c r="U70" s="4"/>
      <c r="V70" s="4"/>
      <c r="W70" s="4"/>
    </row>
    <row r="71" spans="1:23" ht="9.75">
      <c r="A71" s="3"/>
      <c r="B71" s="3"/>
      <c r="D71" s="3"/>
      <c r="F71" s="4"/>
      <c r="G71" s="4"/>
      <c r="H71" s="4"/>
      <c r="K71" s="4"/>
      <c r="M71" s="4"/>
      <c r="N71" s="4"/>
      <c r="O71" s="4"/>
      <c r="P71" s="4"/>
      <c r="Q71" s="4"/>
      <c r="R71" s="4"/>
      <c r="T71" s="4"/>
      <c r="U71" s="4"/>
      <c r="V71" s="4"/>
      <c r="W71" s="4"/>
    </row>
    <row r="72" spans="1:23" ht="9.75">
      <c r="A72" s="3"/>
      <c r="B72" s="3"/>
      <c r="D72" s="3"/>
      <c r="F72" s="4"/>
      <c r="G72" s="4"/>
      <c r="H72" s="4"/>
      <c r="K72" s="4"/>
      <c r="M72" s="4"/>
      <c r="N72" s="4"/>
      <c r="O72" s="4"/>
      <c r="P72" s="4"/>
      <c r="Q72" s="4"/>
      <c r="R72" s="4"/>
      <c r="T72" s="4"/>
      <c r="U72" s="4"/>
      <c r="V72" s="4"/>
      <c r="W72" s="4"/>
    </row>
    <row r="73" spans="1:4" ht="9.75">
      <c r="A73" s="3"/>
      <c r="B73" s="3"/>
      <c r="D73" s="3"/>
    </row>
    <row r="74" spans="1:4" ht="9.75">
      <c r="A74" s="3"/>
      <c r="B74" s="3"/>
      <c r="D74" s="3"/>
    </row>
    <row r="75" spans="1:4" ht="9.75">
      <c r="A75" s="3"/>
      <c r="B75" s="3"/>
      <c r="D75" s="3"/>
    </row>
    <row r="76" spans="1:4" ht="9.75">
      <c r="A76" s="3"/>
      <c r="B76" s="3"/>
      <c r="D76" s="3"/>
    </row>
    <row r="77" spans="1:4" ht="9.75">
      <c r="A77" s="3"/>
      <c r="B77" s="3"/>
      <c r="D77" s="3"/>
    </row>
    <row r="78" spans="1:4" ht="9.75">
      <c r="A78" s="3"/>
      <c r="B78" s="3"/>
      <c r="D78" s="3"/>
    </row>
    <row r="79" spans="1:4" ht="9.75">
      <c r="A79" s="3"/>
      <c r="B79" s="3"/>
      <c r="D79" s="3"/>
    </row>
    <row r="80" spans="1:4" ht="9.75">
      <c r="A80" s="3"/>
      <c r="B80" s="3"/>
      <c r="D80" s="3"/>
    </row>
    <row r="81" spans="1:4" ht="9.75">
      <c r="A81" s="3"/>
      <c r="B81" s="3"/>
      <c r="D81" s="3"/>
    </row>
    <row r="82" spans="1:4" ht="9.75">
      <c r="A82" s="3"/>
      <c r="B82" s="3"/>
      <c r="D82" s="3"/>
    </row>
  </sheetData>
  <sheetProtection password="CF9D" sheet="1"/>
  <mergeCells count="4">
    <mergeCell ref="E8:K9"/>
    <mergeCell ref="L8:R9"/>
    <mergeCell ref="S8:Y9"/>
    <mergeCell ref="Z8:A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H8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X53" sqref="X53"/>
    </sheetView>
  </sheetViews>
  <sheetFormatPr defaultColWidth="11.421875" defaultRowHeight="12.75"/>
  <cols>
    <col min="1" max="1" width="11.421875" style="1" customWidth="1"/>
    <col min="2" max="2" width="12.8515625" style="1" customWidth="1"/>
    <col min="3" max="3" width="2.8515625" style="36" customWidth="1"/>
    <col min="4" max="4" width="17.00390625" style="1" customWidth="1"/>
    <col min="5" max="5" width="2.421875" style="3" customWidth="1"/>
    <col min="6" max="6" width="5.421875" style="3" customWidth="1"/>
    <col min="7" max="7" width="3.7109375" style="3" customWidth="1"/>
    <col min="8" max="8" width="3.7109375" style="4" customWidth="1"/>
    <col min="9" max="9" width="5.57421875" style="4" customWidth="1"/>
    <col min="10" max="10" width="5.140625" style="3" customWidth="1"/>
    <col min="11" max="11" width="4.57421875" style="3" customWidth="1"/>
    <col min="12" max="12" width="2.421875" style="2" customWidth="1"/>
    <col min="13" max="13" width="5.57421875" style="3" customWidth="1"/>
    <col min="14" max="15" width="3.7109375" style="3" customWidth="1"/>
    <col min="16" max="16" width="5.57421875" style="3" customWidth="1"/>
    <col min="17" max="17" width="5.28125" style="3" customWidth="1"/>
    <col min="18" max="18" width="4.57421875" style="3" customWidth="1"/>
    <col min="19" max="19" width="2.421875" style="2" customWidth="1"/>
    <col min="20" max="20" width="5.57421875" style="3" customWidth="1"/>
    <col min="21" max="21" width="3.7109375" style="2" customWidth="1"/>
    <col min="22" max="22" width="3.7109375" style="1" customWidth="1"/>
    <col min="23" max="23" width="5.57421875" style="1" customWidth="1"/>
    <col min="24" max="24" width="5.140625" style="1" customWidth="1"/>
    <col min="25" max="25" width="4.57421875" style="1" customWidth="1"/>
    <col min="26" max="26" width="2.421875" style="320" customWidth="1"/>
    <col min="27" max="27" width="5.421875" style="1" customWidth="1"/>
    <col min="28" max="29" width="3.7109375" style="1" customWidth="1"/>
    <col min="30" max="30" width="5.57421875" style="3" customWidth="1"/>
    <col min="31" max="31" width="5.00390625" style="1" customWidth="1"/>
    <col min="32" max="32" width="4.57421875" style="1" customWidth="1"/>
    <col min="33" max="33" width="7.140625" style="1" customWidth="1"/>
    <col min="34" max="34" width="4.28125" style="1" customWidth="1"/>
    <col min="35" max="16384" width="11.421875" style="1" customWidth="1"/>
  </cols>
  <sheetData>
    <row r="1" spans="1:9" ht="18" customHeight="1">
      <c r="A1" s="183" t="s">
        <v>23</v>
      </c>
      <c r="B1" s="180"/>
      <c r="C1" s="184"/>
      <c r="D1" s="180"/>
      <c r="E1" s="11"/>
      <c r="F1" s="11"/>
      <c r="G1" s="11"/>
      <c r="H1" s="12"/>
      <c r="I1" s="12"/>
    </row>
    <row r="2" spans="1:9" ht="3" customHeight="1" hidden="1">
      <c r="A2" s="180"/>
      <c r="B2" s="180"/>
      <c r="C2" s="184"/>
      <c r="D2" s="180"/>
      <c r="E2" s="11"/>
      <c r="F2" s="11"/>
      <c r="G2" s="11"/>
      <c r="H2" s="12"/>
      <c r="I2" s="12"/>
    </row>
    <row r="3" spans="1:9" ht="17.25" customHeight="1">
      <c r="A3" s="9" t="s">
        <v>24</v>
      </c>
      <c r="B3" s="180"/>
      <c r="C3" s="184"/>
      <c r="D3" s="180"/>
      <c r="E3" s="11"/>
      <c r="F3" s="11"/>
      <c r="G3" s="11"/>
      <c r="H3" s="12"/>
      <c r="I3" s="12"/>
    </row>
    <row r="4" spans="1:4" ht="3" customHeight="1" hidden="1">
      <c r="A4" s="179"/>
      <c r="B4" s="10"/>
      <c r="C4" s="185"/>
      <c r="D4" s="10"/>
    </row>
    <row r="5" spans="1:4" ht="19.5" customHeight="1" thickBot="1">
      <c r="A5" s="9" t="s">
        <v>27</v>
      </c>
      <c r="B5" s="9"/>
      <c r="C5" s="37"/>
      <c r="D5" s="10"/>
    </row>
    <row r="6" spans="1:4" ht="3.75" customHeight="1" hidden="1">
      <c r="A6" s="9"/>
      <c r="B6" s="9"/>
      <c r="C6" s="37"/>
      <c r="D6" s="10"/>
    </row>
    <row r="7" spans="1:4" ht="1.5" customHeight="1" hidden="1" thickBot="1">
      <c r="A7" s="9"/>
      <c r="B7" s="9"/>
      <c r="C7" s="37"/>
      <c r="D7" s="10"/>
    </row>
    <row r="8" spans="1:34" s="3" customFormat="1" ht="12">
      <c r="A8" s="291"/>
      <c r="B8" s="291"/>
      <c r="C8" s="292"/>
      <c r="D8" s="291"/>
      <c r="E8" s="495" t="s">
        <v>4</v>
      </c>
      <c r="F8" s="496"/>
      <c r="G8" s="496"/>
      <c r="H8" s="496"/>
      <c r="I8" s="496"/>
      <c r="J8" s="496"/>
      <c r="K8" s="497"/>
      <c r="L8" s="501" t="s">
        <v>5</v>
      </c>
      <c r="M8" s="496"/>
      <c r="N8" s="496"/>
      <c r="O8" s="496"/>
      <c r="P8" s="496"/>
      <c r="Q8" s="496"/>
      <c r="R8" s="497"/>
      <c r="S8" s="502" t="s">
        <v>6</v>
      </c>
      <c r="T8" s="496"/>
      <c r="U8" s="496"/>
      <c r="V8" s="496"/>
      <c r="W8" s="496"/>
      <c r="X8" s="496"/>
      <c r="Y8" s="497"/>
      <c r="Z8" s="503" t="s">
        <v>7</v>
      </c>
      <c r="AA8" s="496"/>
      <c r="AB8" s="496"/>
      <c r="AC8" s="496"/>
      <c r="AD8" s="496"/>
      <c r="AE8" s="496"/>
      <c r="AF8" s="497"/>
      <c r="AG8" s="293"/>
      <c r="AH8" s="293"/>
    </row>
    <row r="9" spans="1:34" s="3" customFormat="1" ht="12" thickBot="1">
      <c r="A9" s="291"/>
      <c r="B9" s="291"/>
      <c r="C9" s="292"/>
      <c r="D9" s="291"/>
      <c r="E9" s="498"/>
      <c r="F9" s="499"/>
      <c r="G9" s="499"/>
      <c r="H9" s="499"/>
      <c r="I9" s="499"/>
      <c r="J9" s="499"/>
      <c r="K9" s="500"/>
      <c r="L9" s="498"/>
      <c r="M9" s="499"/>
      <c r="N9" s="499"/>
      <c r="O9" s="499"/>
      <c r="P9" s="499"/>
      <c r="Q9" s="499"/>
      <c r="R9" s="500"/>
      <c r="S9" s="498"/>
      <c r="T9" s="499"/>
      <c r="U9" s="499"/>
      <c r="V9" s="499"/>
      <c r="W9" s="499"/>
      <c r="X9" s="499"/>
      <c r="Y9" s="500"/>
      <c r="Z9" s="498"/>
      <c r="AA9" s="499"/>
      <c r="AB9" s="499"/>
      <c r="AC9" s="499"/>
      <c r="AD9" s="499"/>
      <c r="AE9" s="499"/>
      <c r="AF9" s="500"/>
      <c r="AG9" s="293"/>
      <c r="AH9" s="293"/>
    </row>
    <row r="10" spans="1:34" s="3" customFormat="1" ht="12" thickBot="1">
      <c r="A10" s="294" t="s">
        <v>0</v>
      </c>
      <c r="B10" s="295" t="s">
        <v>1</v>
      </c>
      <c r="C10" s="296" t="s">
        <v>2</v>
      </c>
      <c r="D10" s="297" t="s">
        <v>3</v>
      </c>
      <c r="E10" s="298" t="s">
        <v>22</v>
      </c>
      <c r="F10" s="299" t="s">
        <v>11</v>
      </c>
      <c r="G10" s="299" t="s">
        <v>13</v>
      </c>
      <c r="H10" s="299" t="s">
        <v>14</v>
      </c>
      <c r="I10" s="300" t="s">
        <v>12</v>
      </c>
      <c r="J10" s="300" t="s">
        <v>15</v>
      </c>
      <c r="K10" s="299" t="s">
        <v>10</v>
      </c>
      <c r="L10" s="315" t="s">
        <v>22</v>
      </c>
      <c r="M10" s="301" t="s">
        <v>11</v>
      </c>
      <c r="N10" s="301" t="s">
        <v>13</v>
      </c>
      <c r="O10" s="301" t="s">
        <v>14</v>
      </c>
      <c r="P10" s="302" t="s">
        <v>12</v>
      </c>
      <c r="Q10" s="302" t="s">
        <v>15</v>
      </c>
      <c r="R10" s="301" t="s">
        <v>10</v>
      </c>
      <c r="S10" s="319" t="s">
        <v>22</v>
      </c>
      <c r="T10" s="303" t="s">
        <v>11</v>
      </c>
      <c r="U10" s="303" t="s">
        <v>13</v>
      </c>
      <c r="V10" s="303" t="s">
        <v>14</v>
      </c>
      <c r="W10" s="304" t="s">
        <v>12</v>
      </c>
      <c r="X10" s="304" t="s">
        <v>15</v>
      </c>
      <c r="Y10" s="303" t="s">
        <v>10</v>
      </c>
      <c r="Z10" s="321" t="s">
        <v>22</v>
      </c>
      <c r="AA10" s="305" t="s">
        <v>11</v>
      </c>
      <c r="AB10" s="305" t="s">
        <v>13</v>
      </c>
      <c r="AC10" s="305" t="s">
        <v>14</v>
      </c>
      <c r="AD10" s="306" t="s">
        <v>12</v>
      </c>
      <c r="AE10" s="306" t="s">
        <v>15</v>
      </c>
      <c r="AF10" s="305" t="s">
        <v>10</v>
      </c>
      <c r="AG10" s="307" t="s">
        <v>8</v>
      </c>
      <c r="AH10" s="308" t="s">
        <v>9</v>
      </c>
    </row>
    <row r="11" spans="1:164" s="6" customFormat="1" ht="22.5" customHeight="1" thickBot="1">
      <c r="A11" s="52" t="s">
        <v>64</v>
      </c>
      <c r="B11" s="53" t="s">
        <v>65</v>
      </c>
      <c r="C11" s="41" t="s">
        <v>62</v>
      </c>
      <c r="D11" s="188" t="s">
        <v>57</v>
      </c>
      <c r="E11" s="327">
        <v>5</v>
      </c>
      <c r="F11" s="148">
        <v>5</v>
      </c>
      <c r="G11" s="147">
        <v>1</v>
      </c>
      <c r="H11" s="148">
        <v>1</v>
      </c>
      <c r="I11" s="72">
        <f aca="true" t="shared" si="0" ref="I11:I17">10-((G11+H11)/2)</f>
        <v>9</v>
      </c>
      <c r="J11" s="148">
        <v>0</v>
      </c>
      <c r="K11" s="77">
        <f aca="true" t="shared" si="1" ref="K11:K17">F11+I11-J11</f>
        <v>14</v>
      </c>
      <c r="L11" s="317">
        <v>6</v>
      </c>
      <c r="M11" s="147">
        <v>6</v>
      </c>
      <c r="N11" s="148">
        <v>1.4</v>
      </c>
      <c r="O11" s="148">
        <v>1.3</v>
      </c>
      <c r="P11" s="80">
        <f aca="true" t="shared" si="2" ref="P11:P17">10-((N11+O11)/2)</f>
        <v>8.65</v>
      </c>
      <c r="Q11" s="148">
        <v>0</v>
      </c>
      <c r="R11" s="163">
        <f aca="true" t="shared" si="3" ref="R11:R17">M11+P11-Q11</f>
        <v>14.65</v>
      </c>
      <c r="S11" s="317">
        <v>6</v>
      </c>
      <c r="T11" s="148">
        <v>6</v>
      </c>
      <c r="U11" s="147">
        <v>0.8</v>
      </c>
      <c r="V11" s="148">
        <v>1.2</v>
      </c>
      <c r="W11" s="73">
        <f aca="true" t="shared" si="4" ref="W11:W17">10-((U11+V11)/2)</f>
        <v>9</v>
      </c>
      <c r="X11" s="148">
        <v>0</v>
      </c>
      <c r="Y11" s="85">
        <f aca="true" t="shared" si="5" ref="Y11:Y17">T11+W11-X11</f>
        <v>15</v>
      </c>
      <c r="Z11" s="323">
        <v>6</v>
      </c>
      <c r="AA11" s="148">
        <v>6</v>
      </c>
      <c r="AB11" s="148">
        <v>0.9</v>
      </c>
      <c r="AC11" s="148">
        <v>0.8</v>
      </c>
      <c r="AD11" s="88">
        <f aca="true" t="shared" si="6" ref="AD11:AD17">10-((AB11+AC11)/2)</f>
        <v>9.15</v>
      </c>
      <c r="AE11" s="148">
        <v>0</v>
      </c>
      <c r="AF11" s="168">
        <f aca="true" t="shared" si="7" ref="AF11:AF17">AA11+AD11-AE11</f>
        <v>15.15</v>
      </c>
      <c r="AG11" s="69">
        <f aca="true" t="shared" si="8" ref="AG11:AG28">(K11+R11+Y11+AF11)</f>
        <v>58.8</v>
      </c>
      <c r="AH11" s="67">
        <f>RANK(AG11,AG11:AG49,0)</f>
        <v>3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</row>
    <row r="12" spans="1:164" s="61" customFormat="1" ht="22.5" customHeight="1" thickBot="1">
      <c r="A12" s="45" t="s">
        <v>103</v>
      </c>
      <c r="B12" s="32" t="s">
        <v>104</v>
      </c>
      <c r="C12" s="33" t="s">
        <v>62</v>
      </c>
      <c r="D12" s="189" t="s">
        <v>116</v>
      </c>
      <c r="E12" s="326">
        <v>5</v>
      </c>
      <c r="F12" s="148">
        <v>5</v>
      </c>
      <c r="G12" s="147">
        <v>1.7</v>
      </c>
      <c r="H12" s="148">
        <v>2.1</v>
      </c>
      <c r="I12" s="72">
        <f t="shared" si="0"/>
        <v>8.1</v>
      </c>
      <c r="J12" s="148">
        <v>0</v>
      </c>
      <c r="K12" s="77">
        <f t="shared" si="1"/>
        <v>13.1</v>
      </c>
      <c r="L12" s="317">
        <v>6</v>
      </c>
      <c r="M12" s="147">
        <v>4.5</v>
      </c>
      <c r="N12" s="148">
        <v>1.5</v>
      </c>
      <c r="O12" s="148">
        <v>1.6</v>
      </c>
      <c r="P12" s="80">
        <f t="shared" si="2"/>
        <v>8.45</v>
      </c>
      <c r="Q12" s="148">
        <v>0</v>
      </c>
      <c r="R12" s="164">
        <f t="shared" si="3"/>
        <v>12.95</v>
      </c>
      <c r="S12" s="317">
        <v>7</v>
      </c>
      <c r="T12" s="148">
        <v>5.5</v>
      </c>
      <c r="U12" s="147">
        <v>3.1</v>
      </c>
      <c r="V12" s="148">
        <v>2.6</v>
      </c>
      <c r="W12" s="73">
        <f t="shared" si="4"/>
        <v>7.15</v>
      </c>
      <c r="X12" s="148">
        <v>0</v>
      </c>
      <c r="Y12" s="85">
        <f t="shared" si="5"/>
        <v>12.65</v>
      </c>
      <c r="Z12" s="323">
        <v>6</v>
      </c>
      <c r="AA12" s="148">
        <v>5.6</v>
      </c>
      <c r="AB12" s="148">
        <v>2</v>
      </c>
      <c r="AC12" s="148">
        <v>2</v>
      </c>
      <c r="AD12" s="88">
        <f t="shared" si="6"/>
        <v>8</v>
      </c>
      <c r="AE12" s="148">
        <v>0</v>
      </c>
      <c r="AF12" s="168">
        <f t="shared" si="7"/>
        <v>13.6</v>
      </c>
      <c r="AG12" s="70">
        <f t="shared" si="8"/>
        <v>52.3</v>
      </c>
      <c r="AH12" s="67">
        <f>RANK(AG12,AG11:AG49,0)</f>
        <v>16</v>
      </c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</row>
    <row r="13" spans="1:164" s="6" customFormat="1" ht="22.5" customHeight="1" thickBot="1">
      <c r="A13" s="54" t="s">
        <v>105</v>
      </c>
      <c r="B13" s="31" t="s">
        <v>106</v>
      </c>
      <c r="C13" s="33" t="s">
        <v>62</v>
      </c>
      <c r="D13" s="190" t="s">
        <v>116</v>
      </c>
      <c r="E13" s="326">
        <v>7</v>
      </c>
      <c r="F13" s="148">
        <v>7</v>
      </c>
      <c r="G13" s="147">
        <v>2.4</v>
      </c>
      <c r="H13" s="148">
        <v>2.2</v>
      </c>
      <c r="I13" s="72">
        <f t="shared" si="0"/>
        <v>7.7</v>
      </c>
      <c r="J13" s="148">
        <v>0</v>
      </c>
      <c r="K13" s="77">
        <f t="shared" si="1"/>
        <v>14.7</v>
      </c>
      <c r="L13" s="317">
        <v>6</v>
      </c>
      <c r="M13" s="147">
        <v>6</v>
      </c>
      <c r="N13" s="148">
        <v>2.2</v>
      </c>
      <c r="O13" s="148">
        <v>1.8</v>
      </c>
      <c r="P13" s="80">
        <f t="shared" si="2"/>
        <v>8</v>
      </c>
      <c r="Q13" s="148">
        <v>0</v>
      </c>
      <c r="R13" s="163">
        <f t="shared" si="3"/>
        <v>14</v>
      </c>
      <c r="S13" s="317">
        <v>7</v>
      </c>
      <c r="T13" s="148">
        <v>5.5</v>
      </c>
      <c r="U13" s="147">
        <v>4.3</v>
      </c>
      <c r="V13" s="148">
        <v>4.5</v>
      </c>
      <c r="W13" s="73">
        <f t="shared" si="4"/>
        <v>5.6</v>
      </c>
      <c r="X13" s="148">
        <v>0</v>
      </c>
      <c r="Y13" s="85">
        <f t="shared" si="5"/>
        <v>11.1</v>
      </c>
      <c r="Z13" s="323">
        <v>6</v>
      </c>
      <c r="AA13" s="148">
        <v>6</v>
      </c>
      <c r="AB13" s="148">
        <v>2.1</v>
      </c>
      <c r="AC13" s="148">
        <v>1.9</v>
      </c>
      <c r="AD13" s="88">
        <f t="shared" si="6"/>
        <v>8</v>
      </c>
      <c r="AE13" s="148">
        <v>0</v>
      </c>
      <c r="AF13" s="168">
        <f t="shared" si="7"/>
        <v>14</v>
      </c>
      <c r="AG13" s="69">
        <f t="shared" si="8"/>
        <v>53.8</v>
      </c>
      <c r="AH13" s="67">
        <f>RANK(AG13,AG11:AG49,0)</f>
        <v>12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</row>
    <row r="14" spans="1:164" s="6" customFormat="1" ht="22.5" customHeight="1" thickBot="1">
      <c r="A14" s="54" t="s">
        <v>107</v>
      </c>
      <c r="B14" s="31" t="s">
        <v>108</v>
      </c>
      <c r="C14" s="33" t="s">
        <v>62</v>
      </c>
      <c r="D14" s="310" t="s">
        <v>116</v>
      </c>
      <c r="E14" s="326">
        <v>7</v>
      </c>
      <c r="F14" s="148">
        <v>7</v>
      </c>
      <c r="G14" s="147">
        <v>2.8</v>
      </c>
      <c r="H14" s="148">
        <v>3.3</v>
      </c>
      <c r="I14" s="72">
        <f t="shared" si="0"/>
        <v>6.95</v>
      </c>
      <c r="J14" s="148">
        <v>0</v>
      </c>
      <c r="K14" s="77">
        <f t="shared" si="1"/>
        <v>13.95</v>
      </c>
      <c r="L14" s="317">
        <v>6</v>
      </c>
      <c r="M14" s="147">
        <v>6</v>
      </c>
      <c r="N14" s="148">
        <v>3</v>
      </c>
      <c r="O14" s="148">
        <v>2.6</v>
      </c>
      <c r="P14" s="80">
        <f t="shared" si="2"/>
        <v>7.2</v>
      </c>
      <c r="Q14" s="148">
        <v>0</v>
      </c>
      <c r="R14" s="163">
        <f t="shared" si="3"/>
        <v>13.2</v>
      </c>
      <c r="S14" s="317">
        <v>7</v>
      </c>
      <c r="T14" s="148">
        <v>7</v>
      </c>
      <c r="U14" s="147">
        <v>1.9</v>
      </c>
      <c r="V14" s="148">
        <v>1.4</v>
      </c>
      <c r="W14" s="73">
        <f t="shared" si="4"/>
        <v>8.35</v>
      </c>
      <c r="X14" s="148">
        <v>0</v>
      </c>
      <c r="Y14" s="85">
        <f t="shared" si="5"/>
        <v>15.35</v>
      </c>
      <c r="Z14" s="323">
        <v>6</v>
      </c>
      <c r="AA14" s="148">
        <v>6</v>
      </c>
      <c r="AB14" s="148">
        <v>2.2</v>
      </c>
      <c r="AC14" s="148">
        <v>2.1</v>
      </c>
      <c r="AD14" s="88">
        <f t="shared" si="6"/>
        <v>7.85</v>
      </c>
      <c r="AE14" s="148">
        <v>0</v>
      </c>
      <c r="AF14" s="168">
        <f t="shared" si="7"/>
        <v>13.85</v>
      </c>
      <c r="AG14" s="69">
        <f t="shared" si="8"/>
        <v>56.35</v>
      </c>
      <c r="AH14" s="67">
        <f>RANK(AG14,AG11:AG49,0)</f>
        <v>6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</row>
    <row r="15" spans="1:164" s="6" customFormat="1" ht="22.5" customHeight="1" thickBot="1">
      <c r="A15" s="54" t="s">
        <v>109</v>
      </c>
      <c r="B15" s="31" t="s">
        <v>110</v>
      </c>
      <c r="C15" s="33" t="s">
        <v>62</v>
      </c>
      <c r="D15" s="310" t="s">
        <v>116</v>
      </c>
      <c r="E15" s="326">
        <v>6</v>
      </c>
      <c r="F15" s="148">
        <v>6</v>
      </c>
      <c r="G15" s="147">
        <v>2</v>
      </c>
      <c r="H15" s="148">
        <v>1.9</v>
      </c>
      <c r="I15" s="72">
        <f t="shared" si="0"/>
        <v>8.05</v>
      </c>
      <c r="J15" s="148">
        <v>0</v>
      </c>
      <c r="K15" s="77">
        <f t="shared" si="1"/>
        <v>14.05</v>
      </c>
      <c r="L15" s="317">
        <v>5</v>
      </c>
      <c r="M15" s="147">
        <v>5</v>
      </c>
      <c r="N15" s="148">
        <v>1.8</v>
      </c>
      <c r="O15" s="148">
        <v>2</v>
      </c>
      <c r="P15" s="80">
        <f t="shared" si="2"/>
        <v>8.1</v>
      </c>
      <c r="Q15" s="148">
        <v>0</v>
      </c>
      <c r="R15" s="163">
        <f t="shared" si="3"/>
        <v>13.1</v>
      </c>
      <c r="S15" s="317">
        <v>6</v>
      </c>
      <c r="T15" s="148">
        <v>5</v>
      </c>
      <c r="U15" s="147">
        <v>1.5</v>
      </c>
      <c r="V15" s="148">
        <v>2</v>
      </c>
      <c r="W15" s="73">
        <f t="shared" si="4"/>
        <v>8.25</v>
      </c>
      <c r="X15" s="148">
        <v>0</v>
      </c>
      <c r="Y15" s="85">
        <f t="shared" si="5"/>
        <v>13.25</v>
      </c>
      <c r="Z15" s="323">
        <v>6</v>
      </c>
      <c r="AA15" s="148">
        <v>5.5</v>
      </c>
      <c r="AB15" s="148">
        <v>2.8</v>
      </c>
      <c r="AC15" s="148">
        <v>2.4</v>
      </c>
      <c r="AD15" s="88">
        <f t="shared" si="6"/>
        <v>7.4</v>
      </c>
      <c r="AE15" s="148">
        <v>0</v>
      </c>
      <c r="AF15" s="168">
        <f t="shared" si="7"/>
        <v>12.9</v>
      </c>
      <c r="AG15" s="69">
        <f t="shared" si="8"/>
        <v>53.3</v>
      </c>
      <c r="AH15" s="67">
        <f>RANK(AG15,AG11:AG49,0)</f>
        <v>14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</row>
    <row r="16" spans="1:164" s="6" customFormat="1" ht="22.5" customHeight="1" thickBot="1">
      <c r="A16" s="38" t="s">
        <v>111</v>
      </c>
      <c r="B16" s="30" t="s">
        <v>112</v>
      </c>
      <c r="C16" s="34" t="s">
        <v>115</v>
      </c>
      <c r="D16" s="187" t="s">
        <v>116</v>
      </c>
      <c r="E16" s="326">
        <v>6</v>
      </c>
      <c r="F16" s="148">
        <v>6</v>
      </c>
      <c r="G16" s="147">
        <v>1.4</v>
      </c>
      <c r="H16" s="148">
        <v>1.6</v>
      </c>
      <c r="I16" s="72">
        <f t="shared" si="0"/>
        <v>8.5</v>
      </c>
      <c r="J16" s="148">
        <v>0</v>
      </c>
      <c r="K16" s="77">
        <f t="shared" si="1"/>
        <v>14.5</v>
      </c>
      <c r="L16" s="317">
        <v>6</v>
      </c>
      <c r="M16" s="147">
        <v>6</v>
      </c>
      <c r="N16" s="148">
        <v>1.8</v>
      </c>
      <c r="O16" s="148">
        <v>1.6</v>
      </c>
      <c r="P16" s="80">
        <f t="shared" si="2"/>
        <v>8.3</v>
      </c>
      <c r="Q16" s="148">
        <v>0</v>
      </c>
      <c r="R16" s="163">
        <f t="shared" si="3"/>
        <v>14.3</v>
      </c>
      <c r="S16" s="317">
        <v>7</v>
      </c>
      <c r="T16" s="148">
        <v>5.5</v>
      </c>
      <c r="U16" s="147">
        <v>3.5</v>
      </c>
      <c r="V16" s="148">
        <v>3.2</v>
      </c>
      <c r="W16" s="73">
        <f t="shared" si="4"/>
        <v>6.65</v>
      </c>
      <c r="X16" s="148">
        <v>0</v>
      </c>
      <c r="Y16" s="85">
        <f t="shared" si="5"/>
        <v>12.15</v>
      </c>
      <c r="Z16" s="323">
        <v>6</v>
      </c>
      <c r="AA16" s="148">
        <v>6</v>
      </c>
      <c r="AB16" s="148">
        <v>1.5</v>
      </c>
      <c r="AC16" s="148">
        <v>1.5</v>
      </c>
      <c r="AD16" s="88">
        <f t="shared" si="6"/>
        <v>8.5</v>
      </c>
      <c r="AE16" s="148">
        <v>0</v>
      </c>
      <c r="AF16" s="168">
        <f t="shared" si="7"/>
        <v>14.5</v>
      </c>
      <c r="AG16" s="69">
        <f t="shared" si="8"/>
        <v>55.45</v>
      </c>
      <c r="AH16" s="67">
        <f>RANK(AG16,AG11:AG49,0)</f>
        <v>8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</row>
    <row r="17" spans="1:164" s="6" customFormat="1" ht="22.5" customHeight="1" thickBot="1">
      <c r="A17" s="56" t="s">
        <v>113</v>
      </c>
      <c r="B17" s="57" t="s">
        <v>114</v>
      </c>
      <c r="C17" s="58" t="s">
        <v>115</v>
      </c>
      <c r="D17" s="190" t="s">
        <v>116</v>
      </c>
      <c r="E17" s="326">
        <v>6</v>
      </c>
      <c r="F17" s="148">
        <v>6</v>
      </c>
      <c r="G17" s="147">
        <v>1.5</v>
      </c>
      <c r="H17" s="148">
        <v>1</v>
      </c>
      <c r="I17" s="72">
        <f t="shared" si="0"/>
        <v>8.75</v>
      </c>
      <c r="J17" s="148">
        <v>0</v>
      </c>
      <c r="K17" s="77">
        <f t="shared" si="1"/>
        <v>14.75</v>
      </c>
      <c r="L17" s="317">
        <v>6</v>
      </c>
      <c r="M17" s="147">
        <v>6</v>
      </c>
      <c r="N17" s="148">
        <v>2.8</v>
      </c>
      <c r="O17" s="148">
        <v>3</v>
      </c>
      <c r="P17" s="80">
        <f t="shared" si="2"/>
        <v>7.1</v>
      </c>
      <c r="Q17" s="148">
        <v>0</v>
      </c>
      <c r="R17" s="163">
        <f t="shared" si="3"/>
        <v>13.1</v>
      </c>
      <c r="S17" s="317">
        <v>7</v>
      </c>
      <c r="T17" s="148">
        <v>5.3</v>
      </c>
      <c r="U17" s="147">
        <v>4</v>
      </c>
      <c r="V17" s="148">
        <v>4.2</v>
      </c>
      <c r="W17" s="73">
        <f t="shared" si="4"/>
        <v>5.9</v>
      </c>
      <c r="X17" s="148">
        <v>0</v>
      </c>
      <c r="Y17" s="85">
        <f t="shared" si="5"/>
        <v>11.2</v>
      </c>
      <c r="Z17" s="323">
        <v>7</v>
      </c>
      <c r="AA17" s="148">
        <v>5.5</v>
      </c>
      <c r="AB17" s="148">
        <v>2.3</v>
      </c>
      <c r="AC17" s="148">
        <v>1.9</v>
      </c>
      <c r="AD17" s="88">
        <f t="shared" si="6"/>
        <v>7.9</v>
      </c>
      <c r="AE17" s="148">
        <v>0</v>
      </c>
      <c r="AF17" s="168">
        <f t="shared" si="7"/>
        <v>13.4</v>
      </c>
      <c r="AG17" s="69">
        <f t="shared" si="8"/>
        <v>52.449999999999996</v>
      </c>
      <c r="AH17" s="67">
        <f>RANK(AG17,AG11:AG49,0)</f>
        <v>15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</row>
    <row r="18" spans="1:164" s="6" customFormat="1" ht="22.5" customHeight="1" thickBot="1">
      <c r="A18" s="349" t="s">
        <v>129</v>
      </c>
      <c r="B18" s="350" t="s">
        <v>130</v>
      </c>
      <c r="C18" s="58" t="s">
        <v>115</v>
      </c>
      <c r="D18" s="344" t="s">
        <v>140</v>
      </c>
      <c r="E18" s="327" t="s">
        <v>128</v>
      </c>
      <c r="F18" s="148">
        <v>6</v>
      </c>
      <c r="G18" s="147">
        <v>2.5</v>
      </c>
      <c r="H18" s="148">
        <v>2.3</v>
      </c>
      <c r="I18" s="72">
        <f aca="true" t="shared" si="9" ref="I18:I28">10-((G18+H18)/2)</f>
        <v>7.6</v>
      </c>
      <c r="J18" s="148">
        <v>0</v>
      </c>
      <c r="K18" s="77">
        <f aca="true" t="shared" si="10" ref="K18:K28">F18+I18-J18</f>
        <v>13.6</v>
      </c>
      <c r="L18" s="317" t="s">
        <v>141</v>
      </c>
      <c r="M18" s="147">
        <v>5</v>
      </c>
      <c r="N18" s="148">
        <v>1.8</v>
      </c>
      <c r="O18" s="148">
        <v>1.9</v>
      </c>
      <c r="P18" s="80">
        <f aca="true" t="shared" si="11" ref="P18:P28">10-((N18+O18)/2)</f>
        <v>8.15</v>
      </c>
      <c r="Q18" s="148">
        <v>0</v>
      </c>
      <c r="R18" s="163">
        <f aca="true" t="shared" si="12" ref="R18:R28">M18+P18-Q18</f>
        <v>13.15</v>
      </c>
      <c r="S18" s="317">
        <v>5</v>
      </c>
      <c r="T18" s="148">
        <v>5</v>
      </c>
      <c r="U18" s="147">
        <v>0.9</v>
      </c>
      <c r="V18" s="148">
        <v>0.8</v>
      </c>
      <c r="W18" s="73">
        <f aca="true" t="shared" si="13" ref="W18:W28">10-((U18+V18)/2)</f>
        <v>9.15</v>
      </c>
      <c r="X18" s="148">
        <v>0</v>
      </c>
      <c r="Y18" s="85">
        <f aca="true" t="shared" si="14" ref="Y18:Y28">T18+W18-X18</f>
        <v>14.15</v>
      </c>
      <c r="Z18" s="323" t="s">
        <v>128</v>
      </c>
      <c r="AA18" s="148">
        <v>6</v>
      </c>
      <c r="AB18" s="148">
        <v>1.8</v>
      </c>
      <c r="AC18" s="148">
        <v>1.9</v>
      </c>
      <c r="AD18" s="88">
        <f aca="true" t="shared" si="15" ref="AD18:AD28">10-((AB18+AC18)/2)</f>
        <v>8.15</v>
      </c>
      <c r="AE18" s="148">
        <v>0</v>
      </c>
      <c r="AF18" s="168">
        <f aca="true" t="shared" si="16" ref="AF18:AF28">AA18+AD18-AE18</f>
        <v>14.15</v>
      </c>
      <c r="AG18" s="69">
        <f t="shared" si="8"/>
        <v>55.05</v>
      </c>
      <c r="AH18" s="67">
        <f>RANK(AG18,AG11:AG49,0)</f>
        <v>9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</row>
    <row r="19" spans="1:164" s="6" customFormat="1" ht="22.5" customHeight="1" thickBot="1">
      <c r="A19" s="346" t="s">
        <v>131</v>
      </c>
      <c r="B19" s="347" t="s">
        <v>132</v>
      </c>
      <c r="C19" s="58" t="s">
        <v>62</v>
      </c>
      <c r="D19" s="352" t="s">
        <v>140</v>
      </c>
      <c r="E19" s="328" t="s">
        <v>128</v>
      </c>
      <c r="F19" s="148">
        <v>6</v>
      </c>
      <c r="G19" s="147">
        <v>2.5</v>
      </c>
      <c r="H19" s="148">
        <v>2.5</v>
      </c>
      <c r="I19" s="72">
        <f t="shared" si="9"/>
        <v>7.5</v>
      </c>
      <c r="J19" s="148">
        <v>0</v>
      </c>
      <c r="K19" s="77">
        <f t="shared" si="10"/>
        <v>13.5</v>
      </c>
      <c r="L19" s="317" t="s">
        <v>141</v>
      </c>
      <c r="M19" s="147">
        <v>5</v>
      </c>
      <c r="N19" s="148">
        <v>1.4</v>
      </c>
      <c r="O19" s="148">
        <v>1.5</v>
      </c>
      <c r="P19" s="80">
        <f t="shared" si="11"/>
        <v>8.55</v>
      </c>
      <c r="Q19" s="148">
        <v>0</v>
      </c>
      <c r="R19" s="163">
        <f t="shared" si="12"/>
        <v>13.55</v>
      </c>
      <c r="S19" s="317" t="s">
        <v>141</v>
      </c>
      <c r="T19" s="148">
        <v>5</v>
      </c>
      <c r="U19" s="147">
        <v>1.4</v>
      </c>
      <c r="V19" s="148">
        <v>1.2</v>
      </c>
      <c r="W19" s="73">
        <f t="shared" si="13"/>
        <v>8.7</v>
      </c>
      <c r="X19" s="148">
        <v>0</v>
      </c>
      <c r="Y19" s="85">
        <f t="shared" si="14"/>
        <v>13.7</v>
      </c>
      <c r="Z19" s="323" t="s">
        <v>128</v>
      </c>
      <c r="AA19" s="148">
        <v>5.3</v>
      </c>
      <c r="AB19" s="148">
        <v>2.6</v>
      </c>
      <c r="AC19" s="148">
        <v>2.4</v>
      </c>
      <c r="AD19" s="88">
        <f t="shared" si="15"/>
        <v>7.5</v>
      </c>
      <c r="AE19" s="148">
        <v>0</v>
      </c>
      <c r="AF19" s="168">
        <f t="shared" si="16"/>
        <v>12.8</v>
      </c>
      <c r="AG19" s="69">
        <f t="shared" si="8"/>
        <v>53.55</v>
      </c>
      <c r="AH19" s="67">
        <f>RANK(AG19,AG11:AG49,0)</f>
        <v>13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</row>
    <row r="20" spans="1:164" s="6" customFormat="1" ht="22.5" customHeight="1" thickBot="1">
      <c r="A20" s="59" t="s">
        <v>133</v>
      </c>
      <c r="B20" s="29" t="s">
        <v>134</v>
      </c>
      <c r="C20" s="58" t="s">
        <v>62</v>
      </c>
      <c r="D20" s="345" t="s">
        <v>140</v>
      </c>
      <c r="E20" s="326">
        <v>6</v>
      </c>
      <c r="F20" s="148">
        <v>6</v>
      </c>
      <c r="G20" s="147">
        <v>0.8</v>
      </c>
      <c r="H20" s="148">
        <v>1</v>
      </c>
      <c r="I20" s="72">
        <f t="shared" si="9"/>
        <v>9.1</v>
      </c>
      <c r="J20" s="148">
        <v>0</v>
      </c>
      <c r="K20" s="77">
        <f t="shared" si="10"/>
        <v>15.1</v>
      </c>
      <c r="L20" s="317">
        <v>5</v>
      </c>
      <c r="M20" s="147">
        <v>5</v>
      </c>
      <c r="N20" s="148">
        <v>1.1</v>
      </c>
      <c r="O20" s="148">
        <v>1.3</v>
      </c>
      <c r="P20" s="80">
        <f t="shared" si="11"/>
        <v>8.8</v>
      </c>
      <c r="Q20" s="148">
        <v>0</v>
      </c>
      <c r="R20" s="163">
        <f t="shared" si="12"/>
        <v>13.8</v>
      </c>
      <c r="S20" s="317" t="s">
        <v>128</v>
      </c>
      <c r="T20" s="148">
        <v>6</v>
      </c>
      <c r="U20" s="147">
        <v>1.9</v>
      </c>
      <c r="V20" s="148">
        <v>1.6</v>
      </c>
      <c r="W20" s="73">
        <f t="shared" si="13"/>
        <v>8.25</v>
      </c>
      <c r="X20" s="148">
        <v>0</v>
      </c>
      <c r="Y20" s="85">
        <f t="shared" si="14"/>
        <v>14.25</v>
      </c>
      <c r="Z20" s="323" t="s">
        <v>142</v>
      </c>
      <c r="AA20" s="148">
        <v>7</v>
      </c>
      <c r="AB20" s="148">
        <v>1.5</v>
      </c>
      <c r="AC20" s="148">
        <v>1.6</v>
      </c>
      <c r="AD20" s="88">
        <f t="shared" si="15"/>
        <v>8.45</v>
      </c>
      <c r="AE20" s="148">
        <v>0</v>
      </c>
      <c r="AF20" s="168">
        <f t="shared" si="16"/>
        <v>15.45</v>
      </c>
      <c r="AG20" s="69">
        <f t="shared" si="8"/>
        <v>58.599999999999994</v>
      </c>
      <c r="AH20" s="67">
        <f>RANK(AG20,AG11:AG49,0)</f>
        <v>4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</row>
    <row r="21" spans="1:164" s="6" customFormat="1" ht="22.5" customHeight="1" thickBot="1">
      <c r="A21" s="46" t="s">
        <v>135</v>
      </c>
      <c r="B21" s="39" t="s">
        <v>136</v>
      </c>
      <c r="C21" s="58" t="s">
        <v>62</v>
      </c>
      <c r="D21" s="191" t="s">
        <v>140</v>
      </c>
      <c r="E21" s="329" t="s">
        <v>128</v>
      </c>
      <c r="F21" s="148">
        <v>6</v>
      </c>
      <c r="G21" s="147">
        <v>1</v>
      </c>
      <c r="H21" s="148">
        <v>1.4</v>
      </c>
      <c r="I21" s="72">
        <f t="shared" si="9"/>
        <v>8.8</v>
      </c>
      <c r="J21" s="148">
        <v>0</v>
      </c>
      <c r="K21" s="77">
        <f t="shared" si="10"/>
        <v>14.8</v>
      </c>
      <c r="L21" s="317" t="s">
        <v>128</v>
      </c>
      <c r="M21" s="147">
        <v>6</v>
      </c>
      <c r="N21" s="148">
        <v>1.2</v>
      </c>
      <c r="O21" s="148">
        <v>0.9</v>
      </c>
      <c r="P21" s="80">
        <f t="shared" si="11"/>
        <v>8.95</v>
      </c>
      <c r="Q21" s="148">
        <v>0</v>
      </c>
      <c r="R21" s="163">
        <f t="shared" si="12"/>
        <v>14.95</v>
      </c>
      <c r="S21" s="317">
        <v>6</v>
      </c>
      <c r="T21" s="148">
        <v>6</v>
      </c>
      <c r="U21" s="147">
        <v>2.7</v>
      </c>
      <c r="V21" s="148">
        <v>2</v>
      </c>
      <c r="W21" s="73">
        <f t="shared" si="13"/>
        <v>7.65</v>
      </c>
      <c r="X21" s="148">
        <v>0</v>
      </c>
      <c r="Y21" s="85">
        <f t="shared" si="14"/>
        <v>13.65</v>
      </c>
      <c r="Z21" s="323" t="s">
        <v>142</v>
      </c>
      <c r="AA21" s="148">
        <v>7</v>
      </c>
      <c r="AB21" s="148">
        <v>1.7</v>
      </c>
      <c r="AC21" s="148">
        <v>2.2</v>
      </c>
      <c r="AD21" s="88">
        <f t="shared" si="15"/>
        <v>8.05</v>
      </c>
      <c r="AE21" s="148">
        <v>0</v>
      </c>
      <c r="AF21" s="168">
        <f t="shared" si="16"/>
        <v>15.05</v>
      </c>
      <c r="AG21" s="69">
        <f t="shared" si="8"/>
        <v>58.45</v>
      </c>
      <c r="AH21" s="67">
        <f>RANK(AG21,AG11:AG49,0)</f>
        <v>5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</row>
    <row r="22" spans="1:164" s="6" customFormat="1" ht="22.5" customHeight="1" thickBot="1">
      <c r="A22" s="490" t="s">
        <v>137</v>
      </c>
      <c r="B22" s="491" t="s">
        <v>138</v>
      </c>
      <c r="C22" s="492" t="s">
        <v>62</v>
      </c>
      <c r="D22" s="493" t="s">
        <v>140</v>
      </c>
      <c r="E22" s="329"/>
      <c r="F22" s="148"/>
      <c r="G22" s="147"/>
      <c r="H22" s="148"/>
      <c r="I22" s="72"/>
      <c r="J22" s="148"/>
      <c r="K22" s="77"/>
      <c r="L22" s="317"/>
      <c r="M22" s="147"/>
      <c r="N22" s="148"/>
      <c r="O22" s="148"/>
      <c r="P22" s="80"/>
      <c r="Q22" s="148"/>
      <c r="R22" s="163"/>
      <c r="S22" s="317"/>
      <c r="T22" s="148"/>
      <c r="U22" s="147"/>
      <c r="V22" s="148"/>
      <c r="W22" s="73"/>
      <c r="X22" s="148"/>
      <c r="Y22" s="85"/>
      <c r="Z22" s="323"/>
      <c r="AA22" s="148"/>
      <c r="AB22" s="148"/>
      <c r="AC22" s="148"/>
      <c r="AD22" s="88"/>
      <c r="AE22" s="148"/>
      <c r="AF22" s="168"/>
      <c r="AG22" s="69"/>
      <c r="AH22" s="67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</row>
    <row r="23" spans="1:164" s="6" customFormat="1" ht="22.5" customHeight="1" thickBot="1">
      <c r="A23" s="46" t="s">
        <v>43</v>
      </c>
      <c r="B23" s="39" t="s">
        <v>139</v>
      </c>
      <c r="C23" s="58" t="s">
        <v>62</v>
      </c>
      <c r="D23" s="191" t="s">
        <v>140</v>
      </c>
      <c r="E23" s="329" t="s">
        <v>142</v>
      </c>
      <c r="F23" s="148">
        <v>7</v>
      </c>
      <c r="G23" s="147">
        <v>2.1</v>
      </c>
      <c r="H23" s="148">
        <v>2.1</v>
      </c>
      <c r="I23" s="72">
        <f t="shared" si="9"/>
        <v>7.9</v>
      </c>
      <c r="J23" s="148">
        <v>0</v>
      </c>
      <c r="K23" s="77">
        <f t="shared" si="10"/>
        <v>14.9</v>
      </c>
      <c r="L23" s="317" t="s">
        <v>128</v>
      </c>
      <c r="M23" s="147">
        <v>6</v>
      </c>
      <c r="N23" s="148">
        <v>0.9</v>
      </c>
      <c r="O23" s="148">
        <v>1.1</v>
      </c>
      <c r="P23" s="80">
        <f t="shared" si="11"/>
        <v>9</v>
      </c>
      <c r="Q23" s="148">
        <v>0</v>
      </c>
      <c r="R23" s="163">
        <f t="shared" si="12"/>
        <v>15</v>
      </c>
      <c r="S23" s="317" t="s">
        <v>128</v>
      </c>
      <c r="T23" s="148">
        <v>4.5</v>
      </c>
      <c r="U23" s="147">
        <v>0.6</v>
      </c>
      <c r="V23" s="148">
        <v>0.7</v>
      </c>
      <c r="W23" s="73">
        <f t="shared" si="13"/>
        <v>9.35</v>
      </c>
      <c r="X23" s="148">
        <v>0</v>
      </c>
      <c r="Y23" s="85">
        <f t="shared" si="14"/>
        <v>13.85</v>
      </c>
      <c r="Z23" s="323" t="s">
        <v>142</v>
      </c>
      <c r="AA23" s="148">
        <v>7</v>
      </c>
      <c r="AB23" s="148">
        <v>1.8</v>
      </c>
      <c r="AC23" s="148">
        <v>1.8</v>
      </c>
      <c r="AD23" s="88">
        <f t="shared" si="15"/>
        <v>8.2</v>
      </c>
      <c r="AE23" s="148">
        <v>0</v>
      </c>
      <c r="AF23" s="168">
        <f t="shared" si="16"/>
        <v>15.2</v>
      </c>
      <c r="AG23" s="69">
        <f t="shared" si="8"/>
        <v>58.95</v>
      </c>
      <c r="AH23" s="67">
        <f>RANK(AG23,AG11:AG49,0)</f>
        <v>1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</row>
    <row r="24" spans="1:164" s="6" customFormat="1" ht="22.5" customHeight="1" thickBot="1">
      <c r="A24" s="47" t="s">
        <v>103</v>
      </c>
      <c r="B24" s="35" t="s">
        <v>161</v>
      </c>
      <c r="C24" s="58" t="s">
        <v>115</v>
      </c>
      <c r="D24" s="311" t="s">
        <v>186</v>
      </c>
      <c r="E24" s="329" t="s">
        <v>128</v>
      </c>
      <c r="F24" s="148">
        <v>6</v>
      </c>
      <c r="G24" s="147">
        <v>1</v>
      </c>
      <c r="H24" s="148">
        <v>1.3</v>
      </c>
      <c r="I24" s="72">
        <f t="shared" si="9"/>
        <v>8.85</v>
      </c>
      <c r="J24" s="148">
        <v>0</v>
      </c>
      <c r="K24" s="77">
        <f t="shared" si="10"/>
        <v>14.85</v>
      </c>
      <c r="L24" s="317" t="s">
        <v>128</v>
      </c>
      <c r="M24" s="147">
        <v>6</v>
      </c>
      <c r="N24" s="148">
        <v>1.2</v>
      </c>
      <c r="O24" s="148">
        <v>1.2</v>
      </c>
      <c r="P24" s="80">
        <f t="shared" si="11"/>
        <v>8.8</v>
      </c>
      <c r="Q24" s="148">
        <v>0</v>
      </c>
      <c r="R24" s="163">
        <f t="shared" si="12"/>
        <v>14.8</v>
      </c>
      <c r="S24" s="317" t="s">
        <v>142</v>
      </c>
      <c r="T24" s="148">
        <v>6.2</v>
      </c>
      <c r="U24" s="147">
        <v>1.9</v>
      </c>
      <c r="V24" s="148">
        <v>2.2</v>
      </c>
      <c r="W24" s="73">
        <f t="shared" si="13"/>
        <v>7.95</v>
      </c>
      <c r="X24" s="148">
        <v>0</v>
      </c>
      <c r="Y24" s="85">
        <f t="shared" si="14"/>
        <v>14.15</v>
      </c>
      <c r="Z24" s="323" t="s">
        <v>142</v>
      </c>
      <c r="AA24" s="148">
        <v>6.5</v>
      </c>
      <c r="AB24" s="148">
        <v>1.5</v>
      </c>
      <c r="AC24" s="148">
        <v>1.2</v>
      </c>
      <c r="AD24" s="88">
        <f t="shared" si="15"/>
        <v>8.65</v>
      </c>
      <c r="AE24" s="148">
        <v>0</v>
      </c>
      <c r="AF24" s="168">
        <f t="shared" si="16"/>
        <v>15.15</v>
      </c>
      <c r="AG24" s="69">
        <f t="shared" si="8"/>
        <v>58.949999999999996</v>
      </c>
      <c r="AH24" s="67">
        <v>1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</row>
    <row r="25" spans="1:164" s="6" customFormat="1" ht="22.5" customHeight="1" thickBot="1">
      <c r="A25" s="47" t="s">
        <v>162</v>
      </c>
      <c r="B25" s="35" t="s">
        <v>163</v>
      </c>
      <c r="C25" s="58" t="s">
        <v>62</v>
      </c>
      <c r="D25" s="311" t="s">
        <v>186</v>
      </c>
      <c r="E25" s="329" t="s">
        <v>128</v>
      </c>
      <c r="F25" s="148">
        <v>6</v>
      </c>
      <c r="G25" s="147">
        <v>1.6</v>
      </c>
      <c r="H25" s="148">
        <v>1.6</v>
      </c>
      <c r="I25" s="72">
        <f t="shared" si="9"/>
        <v>8.4</v>
      </c>
      <c r="J25" s="148">
        <v>0</v>
      </c>
      <c r="K25" s="77">
        <f t="shared" si="10"/>
        <v>14.4</v>
      </c>
      <c r="L25" s="317" t="s">
        <v>141</v>
      </c>
      <c r="M25" s="147">
        <v>4.5</v>
      </c>
      <c r="N25" s="148">
        <v>1.6</v>
      </c>
      <c r="O25" s="148">
        <v>1.5</v>
      </c>
      <c r="P25" s="80">
        <f t="shared" si="11"/>
        <v>8.45</v>
      </c>
      <c r="Q25" s="148">
        <v>0</v>
      </c>
      <c r="R25" s="163">
        <f t="shared" si="12"/>
        <v>12.95</v>
      </c>
      <c r="S25" s="317" t="s">
        <v>128</v>
      </c>
      <c r="T25" s="148">
        <v>6</v>
      </c>
      <c r="U25" s="147">
        <v>0.8</v>
      </c>
      <c r="V25" s="148">
        <v>1</v>
      </c>
      <c r="W25" s="73">
        <f t="shared" si="13"/>
        <v>9.1</v>
      </c>
      <c r="X25" s="148">
        <v>0</v>
      </c>
      <c r="Y25" s="85">
        <f t="shared" si="14"/>
        <v>15.1</v>
      </c>
      <c r="Z25" s="323" t="s">
        <v>128</v>
      </c>
      <c r="AA25" s="148">
        <v>6</v>
      </c>
      <c r="AB25" s="148">
        <v>2.2</v>
      </c>
      <c r="AC25" s="148">
        <v>2.1</v>
      </c>
      <c r="AD25" s="88">
        <f t="shared" si="15"/>
        <v>7.85</v>
      </c>
      <c r="AE25" s="148">
        <v>0</v>
      </c>
      <c r="AF25" s="168">
        <f t="shared" si="16"/>
        <v>13.85</v>
      </c>
      <c r="AG25" s="69">
        <f t="shared" si="8"/>
        <v>56.300000000000004</v>
      </c>
      <c r="AH25" s="67">
        <f>RANK(AG25,AG11:AG49,0)</f>
        <v>7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</row>
    <row r="26" spans="1:164" s="6" customFormat="1" ht="22.5" customHeight="1" thickBot="1">
      <c r="A26" s="47" t="s">
        <v>54</v>
      </c>
      <c r="B26" s="35" t="s">
        <v>164</v>
      </c>
      <c r="C26" s="58" t="s">
        <v>62</v>
      </c>
      <c r="D26" s="311" t="s">
        <v>186</v>
      </c>
      <c r="E26" s="329" t="s">
        <v>141</v>
      </c>
      <c r="F26" s="148">
        <v>5</v>
      </c>
      <c r="G26" s="147">
        <v>0.9</v>
      </c>
      <c r="H26" s="148">
        <v>1</v>
      </c>
      <c r="I26" s="72">
        <f t="shared" si="9"/>
        <v>9.05</v>
      </c>
      <c r="J26" s="148">
        <v>0</v>
      </c>
      <c r="K26" s="77">
        <f t="shared" si="10"/>
        <v>14.05</v>
      </c>
      <c r="L26" s="317" t="s">
        <v>128</v>
      </c>
      <c r="M26" s="147">
        <v>6</v>
      </c>
      <c r="N26" s="148">
        <v>1.7</v>
      </c>
      <c r="O26" s="148">
        <v>1.4</v>
      </c>
      <c r="P26" s="80">
        <f t="shared" si="11"/>
        <v>8.45</v>
      </c>
      <c r="Q26" s="148">
        <v>0</v>
      </c>
      <c r="R26" s="163">
        <f t="shared" si="12"/>
        <v>14.45</v>
      </c>
      <c r="S26" s="317" t="s">
        <v>128</v>
      </c>
      <c r="T26" s="148">
        <v>4</v>
      </c>
      <c r="U26" s="147">
        <v>1.9</v>
      </c>
      <c r="V26" s="148">
        <v>2.2</v>
      </c>
      <c r="W26" s="73">
        <f t="shared" si="13"/>
        <v>7.95</v>
      </c>
      <c r="X26" s="148">
        <v>0</v>
      </c>
      <c r="Y26" s="85">
        <f t="shared" si="14"/>
        <v>11.95</v>
      </c>
      <c r="Z26" s="323" t="s">
        <v>128</v>
      </c>
      <c r="AA26" s="148">
        <v>6</v>
      </c>
      <c r="AB26" s="148">
        <v>2.4</v>
      </c>
      <c r="AC26" s="148">
        <v>1.9</v>
      </c>
      <c r="AD26" s="88">
        <f t="shared" si="15"/>
        <v>7.85</v>
      </c>
      <c r="AE26" s="148">
        <v>0</v>
      </c>
      <c r="AF26" s="168">
        <f t="shared" si="16"/>
        <v>13.85</v>
      </c>
      <c r="AG26" s="69">
        <f t="shared" si="8"/>
        <v>54.300000000000004</v>
      </c>
      <c r="AH26" s="67">
        <f>RANK(AG26,AG11:AG49,0)</f>
        <v>11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</row>
    <row r="27" spans="1:164" s="43" customFormat="1" ht="22.5" customHeight="1">
      <c r="A27" s="494" t="s">
        <v>54</v>
      </c>
      <c r="B27" s="471" t="s">
        <v>63</v>
      </c>
      <c r="C27" s="492" t="s">
        <v>62</v>
      </c>
      <c r="D27" s="481" t="s">
        <v>186</v>
      </c>
      <c r="E27" s="330"/>
      <c r="F27" s="148"/>
      <c r="G27" s="147"/>
      <c r="H27" s="148"/>
      <c r="I27" s="72"/>
      <c r="J27" s="148"/>
      <c r="K27" s="77"/>
      <c r="L27" s="317"/>
      <c r="M27" s="147"/>
      <c r="N27" s="148"/>
      <c r="O27" s="148"/>
      <c r="P27" s="80"/>
      <c r="Q27" s="148"/>
      <c r="R27" s="163"/>
      <c r="S27" s="317"/>
      <c r="T27" s="148"/>
      <c r="U27" s="147"/>
      <c r="V27" s="148"/>
      <c r="W27" s="73"/>
      <c r="X27" s="148"/>
      <c r="Y27" s="85"/>
      <c r="Z27" s="323"/>
      <c r="AA27" s="148"/>
      <c r="AB27" s="148"/>
      <c r="AC27" s="148"/>
      <c r="AD27" s="88"/>
      <c r="AE27" s="148"/>
      <c r="AF27" s="168"/>
      <c r="AG27" s="69"/>
      <c r="AH27" s="67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</row>
    <row r="28" spans="1:34" s="8" customFormat="1" ht="22.5" customHeight="1">
      <c r="A28" s="151" t="s">
        <v>165</v>
      </c>
      <c r="B28" s="152" t="s">
        <v>166</v>
      </c>
      <c r="C28" s="58" t="s">
        <v>115</v>
      </c>
      <c r="D28" s="311" t="s">
        <v>186</v>
      </c>
      <c r="E28" s="331" t="s">
        <v>128</v>
      </c>
      <c r="F28" s="148">
        <v>6</v>
      </c>
      <c r="G28" s="147">
        <v>1.8</v>
      </c>
      <c r="H28" s="148">
        <v>1.8</v>
      </c>
      <c r="I28" s="72">
        <f t="shared" si="9"/>
        <v>8.2</v>
      </c>
      <c r="J28" s="148">
        <v>0</v>
      </c>
      <c r="K28" s="77">
        <f t="shared" si="10"/>
        <v>14.2</v>
      </c>
      <c r="L28" s="317" t="s">
        <v>141</v>
      </c>
      <c r="M28" s="147">
        <v>5</v>
      </c>
      <c r="N28" s="148">
        <v>1.8</v>
      </c>
      <c r="O28" s="148">
        <v>1.6</v>
      </c>
      <c r="P28" s="80">
        <f t="shared" si="11"/>
        <v>8.3</v>
      </c>
      <c r="Q28" s="148">
        <v>0</v>
      </c>
      <c r="R28" s="163">
        <f t="shared" si="12"/>
        <v>13.3</v>
      </c>
      <c r="S28" s="317">
        <v>6</v>
      </c>
      <c r="T28" s="148">
        <v>6</v>
      </c>
      <c r="U28" s="147">
        <v>2.3</v>
      </c>
      <c r="V28" s="148">
        <v>2.6</v>
      </c>
      <c r="W28" s="73">
        <f t="shared" si="13"/>
        <v>7.55</v>
      </c>
      <c r="X28" s="148">
        <v>0</v>
      </c>
      <c r="Y28" s="85">
        <f t="shared" si="14"/>
        <v>13.55</v>
      </c>
      <c r="Z28" s="323" t="s">
        <v>128</v>
      </c>
      <c r="AA28" s="148">
        <v>6</v>
      </c>
      <c r="AB28" s="148">
        <v>2.6</v>
      </c>
      <c r="AC28" s="148">
        <v>2</v>
      </c>
      <c r="AD28" s="88">
        <f t="shared" si="15"/>
        <v>7.7</v>
      </c>
      <c r="AE28" s="148">
        <v>0</v>
      </c>
      <c r="AF28" s="168">
        <f t="shared" si="16"/>
        <v>13.7</v>
      </c>
      <c r="AG28" s="69">
        <f t="shared" si="8"/>
        <v>54.75</v>
      </c>
      <c r="AH28" s="67">
        <f>RANK(AG28,AG11:AG49,0)</f>
        <v>10</v>
      </c>
    </row>
    <row r="29" spans="1:34" s="8" customFormat="1" ht="22.5" customHeight="1" hidden="1">
      <c r="A29" s="49"/>
      <c r="B29" s="44"/>
      <c r="C29" s="34"/>
      <c r="D29" s="353"/>
      <c r="E29" s="332"/>
      <c r="F29" s="148"/>
      <c r="G29" s="147"/>
      <c r="H29" s="148"/>
      <c r="I29" s="72"/>
      <c r="J29" s="148"/>
      <c r="K29" s="77"/>
      <c r="L29" s="317"/>
      <c r="M29" s="147"/>
      <c r="N29" s="148"/>
      <c r="O29" s="148"/>
      <c r="P29" s="80"/>
      <c r="Q29" s="148"/>
      <c r="R29" s="163"/>
      <c r="S29" s="317"/>
      <c r="T29" s="148"/>
      <c r="U29" s="147"/>
      <c r="V29" s="148"/>
      <c r="W29" s="73"/>
      <c r="X29" s="148"/>
      <c r="Y29" s="85"/>
      <c r="Z29" s="323"/>
      <c r="AA29" s="148"/>
      <c r="AB29" s="148"/>
      <c r="AC29" s="148"/>
      <c r="AD29" s="88"/>
      <c r="AE29" s="148"/>
      <c r="AF29" s="168"/>
      <c r="AG29" s="69"/>
      <c r="AH29" s="67"/>
    </row>
    <row r="30" spans="1:34" s="8" customFormat="1" ht="22.5" customHeight="1" hidden="1">
      <c r="A30" s="49"/>
      <c r="B30" s="44"/>
      <c r="C30" s="34"/>
      <c r="D30" s="62"/>
      <c r="E30" s="333"/>
      <c r="F30" s="148"/>
      <c r="G30" s="147"/>
      <c r="H30" s="148"/>
      <c r="I30" s="72"/>
      <c r="J30" s="148"/>
      <c r="K30" s="77"/>
      <c r="L30" s="317"/>
      <c r="M30" s="147"/>
      <c r="N30" s="148"/>
      <c r="O30" s="148"/>
      <c r="P30" s="80"/>
      <c r="Q30" s="148"/>
      <c r="R30" s="163"/>
      <c r="S30" s="317"/>
      <c r="T30" s="148"/>
      <c r="U30" s="147"/>
      <c r="V30" s="148"/>
      <c r="W30" s="73"/>
      <c r="X30" s="148"/>
      <c r="Y30" s="85"/>
      <c r="Z30" s="323"/>
      <c r="AA30" s="148"/>
      <c r="AB30" s="148"/>
      <c r="AC30" s="148"/>
      <c r="AD30" s="88"/>
      <c r="AE30" s="148"/>
      <c r="AF30" s="168"/>
      <c r="AG30" s="69"/>
      <c r="AH30" s="67"/>
    </row>
    <row r="31" spans="1:34" s="8" customFormat="1" ht="22.5" customHeight="1" hidden="1">
      <c r="A31" s="49"/>
      <c r="B31" s="44"/>
      <c r="C31" s="34"/>
      <c r="D31" s="62"/>
      <c r="E31" s="333"/>
      <c r="F31" s="148"/>
      <c r="G31" s="147"/>
      <c r="H31" s="148"/>
      <c r="I31" s="72"/>
      <c r="J31" s="148"/>
      <c r="K31" s="77"/>
      <c r="L31" s="317"/>
      <c r="M31" s="147"/>
      <c r="N31" s="148"/>
      <c r="O31" s="148"/>
      <c r="P31" s="80"/>
      <c r="Q31" s="148"/>
      <c r="R31" s="163"/>
      <c r="S31" s="317"/>
      <c r="T31" s="148"/>
      <c r="U31" s="147"/>
      <c r="V31" s="148"/>
      <c r="W31" s="73"/>
      <c r="X31" s="148"/>
      <c r="Y31" s="85"/>
      <c r="Z31" s="323"/>
      <c r="AA31" s="148"/>
      <c r="AB31" s="148"/>
      <c r="AC31" s="148"/>
      <c r="AD31" s="88"/>
      <c r="AE31" s="148"/>
      <c r="AF31" s="168"/>
      <c r="AG31" s="69"/>
      <c r="AH31" s="67"/>
    </row>
    <row r="32" spans="1:34" s="8" customFormat="1" ht="22.5" customHeight="1" hidden="1">
      <c r="A32" s="49"/>
      <c r="B32" s="44"/>
      <c r="C32" s="34"/>
      <c r="D32" s="143"/>
      <c r="E32" s="334"/>
      <c r="F32" s="148"/>
      <c r="G32" s="147"/>
      <c r="H32" s="148"/>
      <c r="I32" s="72"/>
      <c r="J32" s="148"/>
      <c r="K32" s="77"/>
      <c r="L32" s="317"/>
      <c r="M32" s="147"/>
      <c r="N32" s="148"/>
      <c r="O32" s="148"/>
      <c r="P32" s="80"/>
      <c r="Q32" s="148"/>
      <c r="R32" s="163"/>
      <c r="S32" s="317"/>
      <c r="T32" s="148"/>
      <c r="U32" s="147"/>
      <c r="V32" s="148"/>
      <c r="W32" s="73"/>
      <c r="X32" s="148"/>
      <c r="Y32" s="85"/>
      <c r="Z32" s="323"/>
      <c r="AA32" s="148"/>
      <c r="AB32" s="148"/>
      <c r="AC32" s="148"/>
      <c r="AD32" s="88"/>
      <c r="AE32" s="148"/>
      <c r="AF32" s="168"/>
      <c r="AG32" s="69"/>
      <c r="AH32" s="67"/>
    </row>
    <row r="33" spans="1:34" s="8" customFormat="1" ht="22.5" customHeight="1" hidden="1">
      <c r="A33" s="49"/>
      <c r="B33" s="44"/>
      <c r="C33" s="34"/>
      <c r="D33" s="62"/>
      <c r="E33" s="333"/>
      <c r="F33" s="148"/>
      <c r="G33" s="147"/>
      <c r="H33" s="148"/>
      <c r="I33" s="72"/>
      <c r="J33" s="148"/>
      <c r="K33" s="77"/>
      <c r="L33" s="317"/>
      <c r="M33" s="147"/>
      <c r="N33" s="148"/>
      <c r="O33" s="148"/>
      <c r="P33" s="80"/>
      <c r="Q33" s="148"/>
      <c r="R33" s="163"/>
      <c r="S33" s="317"/>
      <c r="T33" s="148"/>
      <c r="U33" s="147"/>
      <c r="V33" s="148"/>
      <c r="W33" s="73"/>
      <c r="X33" s="148"/>
      <c r="Y33" s="85"/>
      <c r="Z33" s="323"/>
      <c r="AA33" s="148"/>
      <c r="AB33" s="148"/>
      <c r="AC33" s="148"/>
      <c r="AD33" s="88"/>
      <c r="AE33" s="148"/>
      <c r="AF33" s="168"/>
      <c r="AG33" s="69"/>
      <c r="AH33" s="67"/>
    </row>
    <row r="34" spans="1:34" s="8" customFormat="1" ht="22.5" customHeight="1" hidden="1">
      <c r="A34" s="49"/>
      <c r="B34" s="44"/>
      <c r="C34" s="34"/>
      <c r="D34" s="62"/>
      <c r="E34" s="333"/>
      <c r="F34" s="148"/>
      <c r="G34" s="147"/>
      <c r="H34" s="148"/>
      <c r="I34" s="72"/>
      <c r="J34" s="148"/>
      <c r="K34" s="77"/>
      <c r="L34" s="317"/>
      <c r="M34" s="147"/>
      <c r="N34" s="148"/>
      <c r="O34" s="148"/>
      <c r="P34" s="80"/>
      <c r="Q34" s="148"/>
      <c r="R34" s="163"/>
      <c r="S34" s="317"/>
      <c r="T34" s="148"/>
      <c r="U34" s="147"/>
      <c r="V34" s="148"/>
      <c r="W34" s="73"/>
      <c r="X34" s="148"/>
      <c r="Y34" s="85"/>
      <c r="Z34" s="323"/>
      <c r="AA34" s="148"/>
      <c r="AB34" s="148"/>
      <c r="AC34" s="148"/>
      <c r="AD34" s="88"/>
      <c r="AE34" s="148"/>
      <c r="AF34" s="168"/>
      <c r="AG34" s="69"/>
      <c r="AH34" s="67"/>
    </row>
    <row r="35" spans="1:34" s="8" customFormat="1" ht="22.5" customHeight="1" hidden="1">
      <c r="A35" s="49"/>
      <c r="B35" s="44"/>
      <c r="C35" s="34"/>
      <c r="D35" s="313"/>
      <c r="E35" s="333"/>
      <c r="F35" s="148"/>
      <c r="G35" s="147"/>
      <c r="H35" s="148"/>
      <c r="I35" s="72"/>
      <c r="J35" s="148"/>
      <c r="K35" s="77"/>
      <c r="L35" s="317"/>
      <c r="M35" s="147"/>
      <c r="N35" s="148"/>
      <c r="O35" s="148"/>
      <c r="P35" s="80"/>
      <c r="Q35" s="148"/>
      <c r="R35" s="163"/>
      <c r="S35" s="317"/>
      <c r="T35" s="148"/>
      <c r="U35" s="147"/>
      <c r="V35" s="148"/>
      <c r="W35" s="73"/>
      <c r="X35" s="148"/>
      <c r="Y35" s="85"/>
      <c r="Z35" s="323"/>
      <c r="AA35" s="148"/>
      <c r="AB35" s="148"/>
      <c r="AC35" s="148"/>
      <c r="AD35" s="88"/>
      <c r="AE35" s="148"/>
      <c r="AF35" s="168"/>
      <c r="AG35" s="69"/>
      <c r="AH35" s="67"/>
    </row>
    <row r="36" spans="1:34" s="8" customFormat="1" ht="22.5" customHeight="1" hidden="1">
      <c r="A36" s="49"/>
      <c r="B36" s="44"/>
      <c r="C36" s="34"/>
      <c r="D36" s="62"/>
      <c r="E36" s="333"/>
      <c r="F36" s="148"/>
      <c r="G36" s="147"/>
      <c r="H36" s="148"/>
      <c r="I36" s="72"/>
      <c r="J36" s="148"/>
      <c r="K36" s="77"/>
      <c r="L36" s="317"/>
      <c r="M36" s="147"/>
      <c r="N36" s="148"/>
      <c r="O36" s="148"/>
      <c r="P36" s="80"/>
      <c r="Q36" s="148"/>
      <c r="R36" s="163"/>
      <c r="S36" s="317"/>
      <c r="T36" s="148"/>
      <c r="U36" s="147"/>
      <c r="V36" s="148"/>
      <c r="W36" s="73"/>
      <c r="X36" s="148"/>
      <c r="Y36" s="85"/>
      <c r="Z36" s="323"/>
      <c r="AA36" s="148"/>
      <c r="AB36" s="148"/>
      <c r="AC36" s="148"/>
      <c r="AD36" s="88"/>
      <c r="AE36" s="148"/>
      <c r="AF36" s="168"/>
      <c r="AG36" s="69"/>
      <c r="AH36" s="67"/>
    </row>
    <row r="37" spans="1:34" s="8" customFormat="1" ht="22.5" customHeight="1" hidden="1">
      <c r="A37" s="49"/>
      <c r="B37" s="44"/>
      <c r="C37" s="34"/>
      <c r="D37" s="313"/>
      <c r="E37" s="333"/>
      <c r="F37" s="148"/>
      <c r="G37" s="147"/>
      <c r="H37" s="148"/>
      <c r="I37" s="72"/>
      <c r="J37" s="148"/>
      <c r="K37" s="77"/>
      <c r="L37" s="317"/>
      <c r="M37" s="147"/>
      <c r="N37" s="148"/>
      <c r="O37" s="148"/>
      <c r="P37" s="80"/>
      <c r="Q37" s="148"/>
      <c r="R37" s="163"/>
      <c r="S37" s="317"/>
      <c r="T37" s="148"/>
      <c r="U37" s="147"/>
      <c r="V37" s="148"/>
      <c r="W37" s="73"/>
      <c r="X37" s="148"/>
      <c r="Y37" s="85"/>
      <c r="Z37" s="323"/>
      <c r="AA37" s="148"/>
      <c r="AB37" s="148"/>
      <c r="AC37" s="148"/>
      <c r="AD37" s="88"/>
      <c r="AE37" s="148"/>
      <c r="AF37" s="168"/>
      <c r="AG37" s="69"/>
      <c r="AH37" s="67"/>
    </row>
    <row r="38" spans="1:34" s="8" customFormat="1" ht="22.5" customHeight="1" hidden="1" thickBot="1">
      <c r="A38" s="151"/>
      <c r="B38" s="152"/>
      <c r="C38" s="42"/>
      <c r="D38" s="314"/>
      <c r="E38" s="335"/>
      <c r="F38" s="148"/>
      <c r="G38" s="147"/>
      <c r="H38" s="148"/>
      <c r="I38" s="72"/>
      <c r="J38" s="148"/>
      <c r="K38" s="77"/>
      <c r="L38" s="317"/>
      <c r="M38" s="147"/>
      <c r="N38" s="148"/>
      <c r="O38" s="148"/>
      <c r="P38" s="80"/>
      <c r="Q38" s="148"/>
      <c r="R38" s="163"/>
      <c r="S38" s="317"/>
      <c r="T38" s="148"/>
      <c r="U38" s="147"/>
      <c r="V38" s="148"/>
      <c r="W38" s="73"/>
      <c r="X38" s="148"/>
      <c r="Y38" s="85"/>
      <c r="Z38" s="323"/>
      <c r="AA38" s="148"/>
      <c r="AB38" s="148"/>
      <c r="AC38" s="148"/>
      <c r="AD38" s="88"/>
      <c r="AE38" s="148"/>
      <c r="AF38" s="168"/>
      <c r="AG38" s="69"/>
      <c r="AH38" s="67"/>
    </row>
    <row r="39" spans="1:34" s="8" customFormat="1" ht="22.5" customHeight="1" hidden="1">
      <c r="A39" s="173"/>
      <c r="B39" s="174"/>
      <c r="C39" s="175"/>
      <c r="D39" s="195"/>
      <c r="E39" s="332"/>
      <c r="F39" s="148"/>
      <c r="G39" s="147"/>
      <c r="H39" s="148"/>
      <c r="I39" s="72"/>
      <c r="J39" s="148"/>
      <c r="K39" s="77"/>
      <c r="L39" s="317"/>
      <c r="M39" s="147"/>
      <c r="N39" s="148"/>
      <c r="O39" s="148"/>
      <c r="P39" s="80"/>
      <c r="Q39" s="148"/>
      <c r="R39" s="163"/>
      <c r="S39" s="317"/>
      <c r="T39" s="148"/>
      <c r="U39" s="147"/>
      <c r="V39" s="148"/>
      <c r="W39" s="73"/>
      <c r="X39" s="148"/>
      <c r="Y39" s="85"/>
      <c r="Z39" s="323"/>
      <c r="AA39" s="148"/>
      <c r="AB39" s="148"/>
      <c r="AC39" s="148"/>
      <c r="AD39" s="88"/>
      <c r="AE39" s="148"/>
      <c r="AF39" s="168"/>
      <c r="AG39" s="69"/>
      <c r="AH39" s="67"/>
    </row>
    <row r="40" spans="1:34" s="8" customFormat="1" ht="22.5" customHeight="1" hidden="1">
      <c r="A40" s="49"/>
      <c r="B40" s="44"/>
      <c r="C40" s="34"/>
      <c r="D40" s="313"/>
      <c r="E40" s="333"/>
      <c r="F40" s="148"/>
      <c r="G40" s="147"/>
      <c r="H40" s="148"/>
      <c r="I40" s="72"/>
      <c r="J40" s="148"/>
      <c r="K40" s="77"/>
      <c r="L40" s="317"/>
      <c r="M40" s="147"/>
      <c r="N40" s="148"/>
      <c r="O40" s="148"/>
      <c r="P40" s="80"/>
      <c r="Q40" s="148"/>
      <c r="R40" s="163"/>
      <c r="S40" s="317"/>
      <c r="T40" s="148"/>
      <c r="U40" s="147"/>
      <c r="V40" s="148"/>
      <c r="W40" s="73"/>
      <c r="X40" s="148"/>
      <c r="Y40" s="85"/>
      <c r="Z40" s="323"/>
      <c r="AA40" s="148"/>
      <c r="AB40" s="148"/>
      <c r="AC40" s="148"/>
      <c r="AD40" s="88"/>
      <c r="AE40" s="148"/>
      <c r="AF40" s="168"/>
      <c r="AG40" s="69"/>
      <c r="AH40" s="67"/>
    </row>
    <row r="41" spans="1:34" s="8" customFormat="1" ht="22.5" customHeight="1" hidden="1">
      <c r="A41" s="49"/>
      <c r="B41" s="44"/>
      <c r="C41" s="34"/>
      <c r="D41" s="313"/>
      <c r="E41" s="333"/>
      <c r="F41" s="148"/>
      <c r="G41" s="147"/>
      <c r="H41" s="148"/>
      <c r="I41" s="72"/>
      <c r="J41" s="148"/>
      <c r="K41" s="77"/>
      <c r="L41" s="317"/>
      <c r="M41" s="147"/>
      <c r="N41" s="148"/>
      <c r="O41" s="148"/>
      <c r="P41" s="80"/>
      <c r="Q41" s="148"/>
      <c r="R41" s="163"/>
      <c r="S41" s="317"/>
      <c r="T41" s="148"/>
      <c r="U41" s="147"/>
      <c r="V41" s="148"/>
      <c r="W41" s="73"/>
      <c r="X41" s="148"/>
      <c r="Y41" s="85"/>
      <c r="Z41" s="323"/>
      <c r="AA41" s="148"/>
      <c r="AB41" s="148"/>
      <c r="AC41" s="148"/>
      <c r="AD41" s="88"/>
      <c r="AE41" s="148"/>
      <c r="AF41" s="168"/>
      <c r="AG41" s="69"/>
      <c r="AH41" s="67"/>
    </row>
    <row r="42" spans="1:34" ht="22.5" customHeight="1" hidden="1">
      <c r="A42" s="141"/>
      <c r="B42" s="142"/>
      <c r="C42" s="63"/>
      <c r="D42" s="144"/>
      <c r="E42" s="332"/>
      <c r="F42" s="148"/>
      <c r="G42" s="147"/>
      <c r="H42" s="148"/>
      <c r="I42" s="72"/>
      <c r="J42" s="148"/>
      <c r="K42" s="77"/>
      <c r="L42" s="317"/>
      <c r="M42" s="147"/>
      <c r="N42" s="148"/>
      <c r="O42" s="148"/>
      <c r="P42" s="80"/>
      <c r="Q42" s="148"/>
      <c r="R42" s="163"/>
      <c r="S42" s="317"/>
      <c r="T42" s="148"/>
      <c r="U42" s="147"/>
      <c r="V42" s="148"/>
      <c r="W42" s="73"/>
      <c r="X42" s="148"/>
      <c r="Y42" s="85"/>
      <c r="Z42" s="323"/>
      <c r="AA42" s="148"/>
      <c r="AB42" s="148"/>
      <c r="AC42" s="148"/>
      <c r="AD42" s="88"/>
      <c r="AE42" s="148"/>
      <c r="AF42" s="168"/>
      <c r="AG42" s="69"/>
      <c r="AH42" s="67"/>
    </row>
    <row r="43" spans="1:34" ht="22.5" customHeight="1" hidden="1">
      <c r="A43" s="49"/>
      <c r="B43" s="44"/>
      <c r="C43" s="34"/>
      <c r="D43" s="313"/>
      <c r="E43" s="333"/>
      <c r="F43" s="148"/>
      <c r="G43" s="147"/>
      <c r="H43" s="148"/>
      <c r="I43" s="72"/>
      <c r="J43" s="148"/>
      <c r="K43" s="77"/>
      <c r="L43" s="317"/>
      <c r="M43" s="147"/>
      <c r="N43" s="148"/>
      <c r="O43" s="148"/>
      <c r="P43" s="80"/>
      <c r="Q43" s="148"/>
      <c r="R43" s="163"/>
      <c r="S43" s="317"/>
      <c r="T43" s="148"/>
      <c r="U43" s="147"/>
      <c r="V43" s="148"/>
      <c r="W43" s="73"/>
      <c r="X43" s="148"/>
      <c r="Y43" s="85"/>
      <c r="Z43" s="323"/>
      <c r="AA43" s="148"/>
      <c r="AB43" s="148"/>
      <c r="AC43" s="148"/>
      <c r="AD43" s="88"/>
      <c r="AE43" s="148"/>
      <c r="AF43" s="168"/>
      <c r="AG43" s="69"/>
      <c r="AH43" s="67"/>
    </row>
    <row r="44" spans="1:34" ht="22.5" customHeight="1" hidden="1">
      <c r="A44" s="49"/>
      <c r="B44" s="44"/>
      <c r="C44" s="34"/>
      <c r="D44" s="313"/>
      <c r="E44" s="333"/>
      <c r="F44" s="148"/>
      <c r="G44" s="147"/>
      <c r="H44" s="148"/>
      <c r="I44" s="72"/>
      <c r="J44" s="148"/>
      <c r="K44" s="77"/>
      <c r="L44" s="317"/>
      <c r="M44" s="147"/>
      <c r="N44" s="148"/>
      <c r="O44" s="148"/>
      <c r="P44" s="80"/>
      <c r="Q44" s="148"/>
      <c r="R44" s="163"/>
      <c r="S44" s="317"/>
      <c r="T44" s="148"/>
      <c r="U44" s="147"/>
      <c r="V44" s="148"/>
      <c r="W44" s="73"/>
      <c r="X44" s="148"/>
      <c r="Y44" s="85"/>
      <c r="Z44" s="323"/>
      <c r="AA44" s="148"/>
      <c r="AB44" s="148"/>
      <c r="AC44" s="148"/>
      <c r="AD44" s="88"/>
      <c r="AE44" s="148"/>
      <c r="AF44" s="168"/>
      <c r="AG44" s="69"/>
      <c r="AH44" s="67"/>
    </row>
    <row r="45" spans="1:34" ht="22.5" customHeight="1" hidden="1">
      <c r="A45" s="49"/>
      <c r="B45" s="44"/>
      <c r="C45" s="34"/>
      <c r="D45" s="62"/>
      <c r="E45" s="333"/>
      <c r="F45" s="148"/>
      <c r="G45" s="147"/>
      <c r="H45" s="148"/>
      <c r="I45" s="72"/>
      <c r="J45" s="148"/>
      <c r="K45" s="77"/>
      <c r="L45" s="317"/>
      <c r="M45" s="147"/>
      <c r="N45" s="148"/>
      <c r="O45" s="148"/>
      <c r="P45" s="80"/>
      <c r="Q45" s="148"/>
      <c r="R45" s="163"/>
      <c r="S45" s="317"/>
      <c r="T45" s="148"/>
      <c r="U45" s="147"/>
      <c r="V45" s="148"/>
      <c r="W45" s="73"/>
      <c r="X45" s="148"/>
      <c r="Y45" s="85"/>
      <c r="Z45" s="323"/>
      <c r="AA45" s="148"/>
      <c r="AB45" s="148"/>
      <c r="AC45" s="148"/>
      <c r="AD45" s="88"/>
      <c r="AE45" s="148"/>
      <c r="AF45" s="168"/>
      <c r="AG45" s="69"/>
      <c r="AH45" s="67"/>
    </row>
    <row r="46" spans="1:34" ht="22.5" customHeight="1" hidden="1">
      <c r="A46" s="49"/>
      <c r="B46" s="44"/>
      <c r="C46" s="34"/>
      <c r="D46" s="62"/>
      <c r="E46" s="333"/>
      <c r="F46" s="148"/>
      <c r="G46" s="147"/>
      <c r="H46" s="148"/>
      <c r="I46" s="72"/>
      <c r="J46" s="148"/>
      <c r="K46" s="77"/>
      <c r="L46" s="317"/>
      <c r="M46" s="147"/>
      <c r="N46" s="148"/>
      <c r="O46" s="148"/>
      <c r="P46" s="80"/>
      <c r="Q46" s="148"/>
      <c r="R46" s="163"/>
      <c r="S46" s="317"/>
      <c r="T46" s="148"/>
      <c r="U46" s="147"/>
      <c r="V46" s="148"/>
      <c r="W46" s="73"/>
      <c r="X46" s="148"/>
      <c r="Y46" s="85"/>
      <c r="Z46" s="323"/>
      <c r="AA46" s="148"/>
      <c r="AB46" s="148"/>
      <c r="AC46" s="148"/>
      <c r="AD46" s="88"/>
      <c r="AE46" s="148"/>
      <c r="AF46" s="168"/>
      <c r="AG46" s="69"/>
      <c r="AH46" s="67"/>
    </row>
    <row r="47" spans="1:34" ht="22.5" customHeight="1" hidden="1">
      <c r="A47" s="49"/>
      <c r="B47" s="44"/>
      <c r="C47" s="34"/>
      <c r="D47" s="62"/>
      <c r="E47" s="333"/>
      <c r="F47" s="148"/>
      <c r="G47" s="147"/>
      <c r="H47" s="148"/>
      <c r="I47" s="72"/>
      <c r="J47" s="148"/>
      <c r="K47" s="77"/>
      <c r="L47" s="317"/>
      <c r="M47" s="147"/>
      <c r="N47" s="148"/>
      <c r="O47" s="148"/>
      <c r="P47" s="80"/>
      <c r="Q47" s="148"/>
      <c r="R47" s="163"/>
      <c r="S47" s="317"/>
      <c r="T47" s="148"/>
      <c r="U47" s="147"/>
      <c r="V47" s="148"/>
      <c r="W47" s="73"/>
      <c r="X47" s="148"/>
      <c r="Y47" s="85"/>
      <c r="Z47" s="323"/>
      <c r="AA47" s="148"/>
      <c r="AB47" s="148"/>
      <c r="AC47" s="148"/>
      <c r="AD47" s="88"/>
      <c r="AE47" s="148"/>
      <c r="AF47" s="168"/>
      <c r="AG47" s="69"/>
      <c r="AH47" s="67"/>
    </row>
    <row r="48" spans="1:34" ht="22.5" customHeight="1" hidden="1">
      <c r="A48" s="151"/>
      <c r="B48" s="152"/>
      <c r="C48" s="42"/>
      <c r="D48" s="153"/>
      <c r="E48" s="331"/>
      <c r="F48" s="148"/>
      <c r="G48" s="171"/>
      <c r="H48" s="172"/>
      <c r="I48" s="154"/>
      <c r="J48" s="172"/>
      <c r="K48" s="155"/>
      <c r="L48" s="317"/>
      <c r="M48" s="171"/>
      <c r="N48" s="172"/>
      <c r="O48" s="172"/>
      <c r="P48" s="156"/>
      <c r="Q48" s="172"/>
      <c r="R48" s="165"/>
      <c r="S48" s="317"/>
      <c r="T48" s="148"/>
      <c r="U48" s="171"/>
      <c r="V48" s="172"/>
      <c r="W48" s="157"/>
      <c r="X48" s="172"/>
      <c r="Y48" s="158"/>
      <c r="Z48" s="337"/>
      <c r="AA48" s="172"/>
      <c r="AB48" s="172"/>
      <c r="AC48" s="172"/>
      <c r="AD48" s="159"/>
      <c r="AE48" s="172"/>
      <c r="AF48" s="169"/>
      <c r="AG48" s="160"/>
      <c r="AH48" s="161"/>
    </row>
    <row r="49" spans="1:34" ht="22.5" customHeight="1" hidden="1" thickBot="1">
      <c r="A49" s="90"/>
      <c r="B49" s="91"/>
      <c r="C49" s="64"/>
      <c r="D49" s="194"/>
      <c r="E49" s="336"/>
      <c r="F49" s="150"/>
      <c r="G49" s="150"/>
      <c r="H49" s="150"/>
      <c r="I49" s="75"/>
      <c r="J49" s="150"/>
      <c r="K49" s="78"/>
      <c r="L49" s="318"/>
      <c r="M49" s="149"/>
      <c r="N49" s="150"/>
      <c r="O49" s="150"/>
      <c r="P49" s="81"/>
      <c r="Q49" s="150"/>
      <c r="R49" s="166"/>
      <c r="S49" s="318"/>
      <c r="T49" s="150"/>
      <c r="U49" s="149"/>
      <c r="V49" s="150"/>
      <c r="W49" s="83"/>
      <c r="X49" s="150"/>
      <c r="Y49" s="86"/>
      <c r="Z49" s="324"/>
      <c r="AA49" s="150"/>
      <c r="AB49" s="150"/>
      <c r="AC49" s="150"/>
      <c r="AD49" s="89"/>
      <c r="AE49" s="150"/>
      <c r="AF49" s="170"/>
      <c r="AG49" s="71"/>
      <c r="AH49" s="68"/>
    </row>
    <row r="50" spans="1:20" ht="9.75">
      <c r="A50" s="3"/>
      <c r="B50" s="3"/>
      <c r="D50" s="3"/>
      <c r="E50" s="4"/>
      <c r="F50" s="4"/>
      <c r="G50" s="4"/>
      <c r="J50" s="4"/>
      <c r="K50" s="4"/>
      <c r="M50" s="4"/>
      <c r="N50" s="4"/>
      <c r="O50" s="4"/>
      <c r="P50" s="4"/>
      <c r="Q50" s="4"/>
      <c r="R50" s="4"/>
      <c r="T50" s="4"/>
    </row>
    <row r="51" spans="1:20" ht="9.75">
      <c r="A51" s="3"/>
      <c r="B51" s="3"/>
      <c r="D51" s="3"/>
      <c r="E51" s="4"/>
      <c r="F51" s="4"/>
      <c r="G51" s="4"/>
      <c r="J51" s="4"/>
      <c r="K51" s="4"/>
      <c r="M51" s="4"/>
      <c r="N51" s="4"/>
      <c r="O51" s="4"/>
      <c r="P51" s="4"/>
      <c r="Q51" s="4"/>
      <c r="R51" s="4"/>
      <c r="T51" s="4"/>
    </row>
    <row r="52" spans="1:20" ht="9.75">
      <c r="A52" s="3"/>
      <c r="B52" s="3"/>
      <c r="D52" s="3"/>
      <c r="E52" s="4"/>
      <c r="F52" s="4"/>
      <c r="G52" s="4"/>
      <c r="J52" s="4"/>
      <c r="K52" s="4"/>
      <c r="M52" s="4"/>
      <c r="N52" s="4"/>
      <c r="O52" s="4"/>
      <c r="P52" s="4"/>
      <c r="Q52" s="4"/>
      <c r="R52" s="4"/>
      <c r="T52" s="4"/>
    </row>
    <row r="53" spans="1:20" ht="9.75">
      <c r="A53" s="3"/>
      <c r="B53" s="3"/>
      <c r="D53" s="3"/>
      <c r="E53" s="4"/>
      <c r="F53" s="4"/>
      <c r="G53" s="4"/>
      <c r="J53" s="4"/>
      <c r="K53" s="4"/>
      <c r="M53" s="4"/>
      <c r="N53" s="4"/>
      <c r="O53" s="4"/>
      <c r="P53" s="4"/>
      <c r="Q53" s="4"/>
      <c r="R53" s="4"/>
      <c r="T53" s="4"/>
    </row>
    <row r="54" spans="1:20" ht="9.75">
      <c r="A54" s="3"/>
      <c r="B54" s="3"/>
      <c r="D54" s="3"/>
      <c r="E54" s="4"/>
      <c r="F54" s="4"/>
      <c r="G54" s="4"/>
      <c r="J54" s="4"/>
      <c r="K54" s="4"/>
      <c r="M54" s="4"/>
      <c r="N54" s="4"/>
      <c r="O54" s="4"/>
      <c r="P54" s="4"/>
      <c r="Q54" s="4"/>
      <c r="R54" s="4"/>
      <c r="T54" s="4"/>
    </row>
    <row r="55" spans="1:20" ht="9.75">
      <c r="A55" s="3"/>
      <c r="B55" s="3"/>
      <c r="D55" s="3"/>
      <c r="E55" s="4"/>
      <c r="F55" s="4"/>
      <c r="G55" s="4"/>
      <c r="J55" s="4"/>
      <c r="K55" s="4"/>
      <c r="M55" s="4"/>
      <c r="N55" s="4"/>
      <c r="O55" s="4"/>
      <c r="P55" s="4"/>
      <c r="Q55" s="4"/>
      <c r="R55" s="4"/>
      <c r="T55" s="4"/>
    </row>
    <row r="56" spans="1:20" ht="9.75">
      <c r="A56" s="3"/>
      <c r="B56" s="3"/>
      <c r="D56" s="3"/>
      <c r="E56" s="4"/>
      <c r="F56" s="4"/>
      <c r="G56" s="4"/>
      <c r="J56" s="4"/>
      <c r="K56" s="4"/>
      <c r="M56" s="4"/>
      <c r="N56" s="4"/>
      <c r="O56" s="4"/>
      <c r="P56" s="4"/>
      <c r="Q56" s="4"/>
      <c r="R56" s="4"/>
      <c r="T56" s="4"/>
    </row>
    <row r="57" spans="1:20" ht="9.75">
      <c r="A57" s="3"/>
      <c r="B57" s="3"/>
      <c r="D57" s="3"/>
      <c r="E57" s="4"/>
      <c r="F57" s="4"/>
      <c r="G57" s="4"/>
      <c r="J57" s="4"/>
      <c r="K57" s="4"/>
      <c r="M57" s="4"/>
      <c r="N57" s="4"/>
      <c r="O57" s="4"/>
      <c r="P57" s="4"/>
      <c r="Q57" s="4"/>
      <c r="R57" s="4"/>
      <c r="T57" s="4"/>
    </row>
    <row r="58" spans="1:20" ht="9.75">
      <c r="A58" s="3"/>
      <c r="B58" s="3"/>
      <c r="D58" s="3"/>
      <c r="E58" s="4"/>
      <c r="F58" s="4"/>
      <c r="G58" s="4"/>
      <c r="J58" s="4"/>
      <c r="K58" s="4"/>
      <c r="M58" s="4"/>
      <c r="N58" s="4"/>
      <c r="O58" s="4"/>
      <c r="P58" s="4"/>
      <c r="Q58" s="4"/>
      <c r="R58" s="4"/>
      <c r="T58" s="4"/>
    </row>
    <row r="59" spans="1:20" ht="9.75">
      <c r="A59" s="3"/>
      <c r="B59" s="3"/>
      <c r="D59" s="3"/>
      <c r="E59" s="4"/>
      <c r="F59" s="4"/>
      <c r="G59" s="4"/>
      <c r="J59" s="4"/>
      <c r="K59" s="4"/>
      <c r="M59" s="4"/>
      <c r="N59" s="4"/>
      <c r="O59" s="4"/>
      <c r="P59" s="4"/>
      <c r="Q59" s="4"/>
      <c r="R59" s="4"/>
      <c r="T59" s="4"/>
    </row>
    <row r="60" spans="1:20" ht="9.75">
      <c r="A60" s="3"/>
      <c r="B60" s="3"/>
      <c r="D60" s="3"/>
      <c r="E60" s="4"/>
      <c r="F60" s="4"/>
      <c r="G60" s="4"/>
      <c r="J60" s="4"/>
      <c r="K60" s="4"/>
      <c r="M60" s="4"/>
      <c r="N60" s="4"/>
      <c r="O60" s="4"/>
      <c r="P60" s="4"/>
      <c r="Q60" s="4"/>
      <c r="R60" s="4"/>
      <c r="T60" s="4"/>
    </row>
    <row r="61" spans="1:20" ht="9.75">
      <c r="A61" s="3"/>
      <c r="B61" s="3"/>
      <c r="D61" s="3"/>
      <c r="E61" s="4"/>
      <c r="F61" s="4"/>
      <c r="G61" s="4"/>
      <c r="J61" s="4"/>
      <c r="K61" s="4"/>
      <c r="M61" s="4"/>
      <c r="N61" s="4"/>
      <c r="O61" s="4"/>
      <c r="P61" s="4"/>
      <c r="Q61" s="4"/>
      <c r="R61" s="4"/>
      <c r="T61" s="4"/>
    </row>
    <row r="62" spans="1:20" ht="9.75">
      <c r="A62" s="3"/>
      <c r="B62" s="3"/>
      <c r="D62" s="3"/>
      <c r="E62" s="4"/>
      <c r="F62" s="4"/>
      <c r="G62" s="4"/>
      <c r="J62" s="4"/>
      <c r="K62" s="4"/>
      <c r="M62" s="4"/>
      <c r="N62" s="4"/>
      <c r="O62" s="4"/>
      <c r="P62" s="4"/>
      <c r="Q62" s="4"/>
      <c r="R62" s="4"/>
      <c r="T62" s="4"/>
    </row>
    <row r="63" spans="1:20" ht="9.75">
      <c r="A63" s="3"/>
      <c r="B63" s="3"/>
      <c r="D63" s="3"/>
      <c r="E63" s="4"/>
      <c r="F63" s="4"/>
      <c r="G63" s="4"/>
      <c r="J63" s="4"/>
      <c r="K63" s="4"/>
      <c r="M63" s="4"/>
      <c r="N63" s="4"/>
      <c r="O63" s="4"/>
      <c r="P63" s="4"/>
      <c r="Q63" s="4"/>
      <c r="R63" s="4"/>
      <c r="T63" s="4"/>
    </row>
    <row r="64" spans="1:20" ht="9.75">
      <c r="A64" s="3"/>
      <c r="B64" s="3"/>
      <c r="D64" s="3"/>
      <c r="E64" s="4"/>
      <c r="F64" s="4"/>
      <c r="G64" s="4"/>
      <c r="J64" s="4"/>
      <c r="K64" s="4"/>
      <c r="M64" s="4"/>
      <c r="N64" s="4"/>
      <c r="O64" s="4"/>
      <c r="P64" s="4"/>
      <c r="Q64" s="4"/>
      <c r="R64" s="4"/>
      <c r="T64" s="4"/>
    </row>
    <row r="65" spans="1:20" ht="9.75">
      <c r="A65" s="3"/>
      <c r="B65" s="3"/>
      <c r="D65" s="3"/>
      <c r="E65" s="4"/>
      <c r="F65" s="4"/>
      <c r="G65" s="4"/>
      <c r="J65" s="4"/>
      <c r="K65" s="4"/>
      <c r="M65" s="4"/>
      <c r="N65" s="4"/>
      <c r="O65" s="4"/>
      <c r="P65" s="4"/>
      <c r="Q65" s="4"/>
      <c r="R65" s="4"/>
      <c r="T65" s="4"/>
    </row>
    <row r="66" spans="1:20" ht="9.75">
      <c r="A66" s="3"/>
      <c r="B66" s="3"/>
      <c r="D66" s="3"/>
      <c r="E66" s="4"/>
      <c r="F66" s="4"/>
      <c r="G66" s="4"/>
      <c r="J66" s="4"/>
      <c r="K66" s="4"/>
      <c r="M66" s="4"/>
      <c r="N66" s="4"/>
      <c r="O66" s="4"/>
      <c r="P66" s="4"/>
      <c r="Q66" s="4"/>
      <c r="R66" s="4"/>
      <c r="T66" s="4"/>
    </row>
    <row r="67" spans="1:20" ht="9.75">
      <c r="A67" s="3"/>
      <c r="B67" s="3"/>
      <c r="D67" s="3"/>
      <c r="E67" s="4"/>
      <c r="F67" s="4"/>
      <c r="G67" s="4"/>
      <c r="J67" s="4"/>
      <c r="K67" s="4"/>
      <c r="M67" s="4"/>
      <c r="N67" s="4"/>
      <c r="O67" s="4"/>
      <c r="P67" s="4"/>
      <c r="Q67" s="4"/>
      <c r="R67" s="4"/>
      <c r="T67" s="4"/>
    </row>
    <row r="68" spans="1:20" ht="9.75">
      <c r="A68" s="3"/>
      <c r="B68" s="3"/>
      <c r="D68" s="3"/>
      <c r="E68" s="4"/>
      <c r="F68" s="4"/>
      <c r="G68" s="4"/>
      <c r="J68" s="4"/>
      <c r="K68" s="4"/>
      <c r="M68" s="4"/>
      <c r="N68" s="4"/>
      <c r="O68" s="4"/>
      <c r="P68" s="4"/>
      <c r="Q68" s="4"/>
      <c r="R68" s="4"/>
      <c r="T68" s="4"/>
    </row>
    <row r="69" spans="1:20" ht="9.75">
      <c r="A69" s="3"/>
      <c r="B69" s="3"/>
      <c r="D69" s="3"/>
      <c r="E69" s="4"/>
      <c r="F69" s="4"/>
      <c r="G69" s="4"/>
      <c r="J69" s="4"/>
      <c r="K69" s="4"/>
      <c r="M69" s="4"/>
      <c r="N69" s="4"/>
      <c r="O69" s="4"/>
      <c r="P69" s="4"/>
      <c r="Q69" s="4"/>
      <c r="R69" s="4"/>
      <c r="T69" s="4"/>
    </row>
    <row r="70" spans="1:20" ht="9.75">
      <c r="A70" s="3"/>
      <c r="B70" s="3"/>
      <c r="D70" s="3"/>
      <c r="E70" s="4"/>
      <c r="F70" s="4"/>
      <c r="G70" s="4"/>
      <c r="J70" s="4"/>
      <c r="K70" s="4"/>
      <c r="M70" s="4"/>
      <c r="N70" s="4"/>
      <c r="O70" s="4"/>
      <c r="P70" s="4"/>
      <c r="Q70" s="4"/>
      <c r="R70" s="4"/>
      <c r="T70" s="4"/>
    </row>
    <row r="71" spans="1:4" ht="9.75">
      <c r="A71" s="3"/>
      <c r="B71" s="3"/>
      <c r="D71" s="3"/>
    </row>
    <row r="72" spans="1:4" ht="9.75">
      <c r="A72" s="3"/>
      <c r="B72" s="3"/>
      <c r="D72" s="3"/>
    </row>
    <row r="73" spans="1:4" ht="9.75">
      <c r="A73" s="3"/>
      <c r="B73" s="3"/>
      <c r="D73" s="3"/>
    </row>
    <row r="74" spans="1:4" ht="9.75">
      <c r="A74" s="3"/>
      <c r="B74" s="3"/>
      <c r="D74" s="3"/>
    </row>
    <row r="75" spans="1:4" ht="9.75">
      <c r="A75" s="3"/>
      <c r="B75" s="3"/>
      <c r="D75" s="3"/>
    </row>
    <row r="76" spans="1:4" ht="9.75">
      <c r="A76" s="3"/>
      <c r="B76" s="3"/>
      <c r="D76" s="3"/>
    </row>
    <row r="77" spans="1:4" ht="9.75">
      <c r="A77" s="3"/>
      <c r="B77" s="3"/>
      <c r="D77" s="3"/>
    </row>
    <row r="78" spans="1:4" ht="9.75">
      <c r="A78" s="3"/>
      <c r="B78" s="3"/>
      <c r="D78" s="3"/>
    </row>
    <row r="79" spans="1:4" ht="9.75">
      <c r="A79" s="3"/>
      <c r="B79" s="3"/>
      <c r="D79" s="3"/>
    </row>
    <row r="80" spans="1:4" ht="9.75">
      <c r="A80" s="3"/>
      <c r="B80" s="3"/>
      <c r="D80" s="3"/>
    </row>
  </sheetData>
  <sheetProtection password="CF9D" sheet="1"/>
  <mergeCells count="4">
    <mergeCell ref="E8:K9"/>
    <mergeCell ref="L8:R9"/>
    <mergeCell ref="S8:Y9"/>
    <mergeCell ref="Z8:A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H8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22" sqref="H22"/>
    </sheetView>
  </sheetViews>
  <sheetFormatPr defaultColWidth="11.421875" defaultRowHeight="12.75"/>
  <cols>
    <col min="1" max="1" width="11.421875" style="1" customWidth="1"/>
    <col min="2" max="2" width="12.8515625" style="1" customWidth="1"/>
    <col min="3" max="3" width="2.8515625" style="2" customWidth="1"/>
    <col min="4" max="4" width="18.8515625" style="1" customWidth="1"/>
    <col min="5" max="5" width="2.421875" style="2" customWidth="1"/>
    <col min="6" max="6" width="5.57421875" style="3" customWidth="1"/>
    <col min="7" max="7" width="3.7109375" style="3" customWidth="1"/>
    <col min="8" max="8" width="3.7109375" style="4" customWidth="1"/>
    <col min="9" max="9" width="5.57421875" style="4" customWidth="1"/>
    <col min="10" max="10" width="5.140625" style="3" customWidth="1"/>
    <col min="11" max="11" width="4.57421875" style="3" customWidth="1"/>
    <col min="12" max="12" width="2.421875" style="2" customWidth="1"/>
    <col min="13" max="13" width="5.57421875" style="3" customWidth="1"/>
    <col min="14" max="15" width="3.7109375" style="3" customWidth="1"/>
    <col min="16" max="16" width="5.57421875" style="3" customWidth="1"/>
    <col min="17" max="17" width="5.140625" style="3" customWidth="1"/>
    <col min="18" max="18" width="4.57421875" style="3" customWidth="1"/>
    <col min="19" max="19" width="2.421875" style="2" customWidth="1"/>
    <col min="20" max="20" width="5.57421875" style="3" customWidth="1"/>
    <col min="21" max="21" width="3.7109375" style="2" customWidth="1"/>
    <col min="22" max="22" width="3.7109375" style="1" customWidth="1"/>
    <col min="23" max="23" width="5.57421875" style="1" customWidth="1"/>
    <col min="24" max="24" width="5.140625" style="1" customWidth="1"/>
    <col min="25" max="25" width="4.57421875" style="1" customWidth="1"/>
    <col min="26" max="26" width="2.421875" style="320" customWidth="1"/>
    <col min="27" max="27" width="5.57421875" style="1" customWidth="1"/>
    <col min="28" max="29" width="3.7109375" style="1" customWidth="1"/>
    <col min="30" max="30" width="5.57421875" style="3" customWidth="1"/>
    <col min="31" max="31" width="5.00390625" style="1" customWidth="1"/>
    <col min="32" max="32" width="4.57421875" style="1" customWidth="1"/>
    <col min="33" max="33" width="7.140625" style="1" customWidth="1"/>
    <col min="34" max="34" width="4.28125" style="1" customWidth="1"/>
    <col min="35" max="16384" width="11.421875" style="1" customWidth="1"/>
  </cols>
  <sheetData>
    <row r="1" spans="1:9" ht="18" customHeight="1">
      <c r="A1" s="183" t="s">
        <v>23</v>
      </c>
      <c r="B1" s="180"/>
      <c r="C1" s="181"/>
      <c r="D1" s="180"/>
      <c r="E1" s="339"/>
      <c r="F1" s="11"/>
      <c r="G1" s="11"/>
      <c r="H1" s="12"/>
      <c r="I1" s="12"/>
    </row>
    <row r="2" spans="1:9" ht="7.5" customHeight="1" hidden="1">
      <c r="A2" s="180"/>
      <c r="B2" s="180"/>
      <c r="C2" s="181"/>
      <c r="D2" s="180"/>
      <c r="E2" s="339"/>
      <c r="F2" s="11"/>
      <c r="G2" s="11"/>
      <c r="H2" s="12"/>
      <c r="I2" s="12"/>
    </row>
    <row r="3" spans="1:9" ht="17.25" customHeight="1">
      <c r="A3" s="9" t="s">
        <v>24</v>
      </c>
      <c r="B3" s="180"/>
      <c r="C3" s="181"/>
      <c r="D3" s="180"/>
      <c r="E3" s="339"/>
      <c r="F3" s="11"/>
      <c r="G3" s="11"/>
      <c r="H3" s="12"/>
      <c r="I3" s="12"/>
    </row>
    <row r="4" spans="1:4" ht="11.25" customHeight="1" hidden="1">
      <c r="A4" s="179"/>
      <c r="B4" s="10"/>
      <c r="C4" s="182"/>
      <c r="D4" s="10"/>
    </row>
    <row r="5" spans="1:4" ht="15.75" thickBot="1">
      <c r="A5" s="9" t="s">
        <v>26</v>
      </c>
      <c r="B5" s="9"/>
      <c r="C5" s="13"/>
      <c r="D5" s="10"/>
    </row>
    <row r="6" spans="1:4" ht="15" hidden="1">
      <c r="A6" s="9"/>
      <c r="B6" s="9"/>
      <c r="C6" s="13"/>
      <c r="D6" s="10"/>
    </row>
    <row r="7" spans="1:4" ht="15.75" hidden="1" thickBot="1">
      <c r="A7" s="9"/>
      <c r="B7" s="9"/>
      <c r="C7" s="13"/>
      <c r="D7" s="10"/>
    </row>
    <row r="8" spans="1:34" s="3" customFormat="1" ht="12">
      <c r="A8" s="291"/>
      <c r="B8" s="291"/>
      <c r="C8" s="292"/>
      <c r="D8" s="291"/>
      <c r="E8" s="495" t="s">
        <v>4</v>
      </c>
      <c r="F8" s="496"/>
      <c r="G8" s="496"/>
      <c r="H8" s="496"/>
      <c r="I8" s="496"/>
      <c r="J8" s="496"/>
      <c r="K8" s="497"/>
      <c r="L8" s="501" t="s">
        <v>5</v>
      </c>
      <c r="M8" s="496"/>
      <c r="N8" s="496"/>
      <c r="O8" s="496"/>
      <c r="P8" s="496"/>
      <c r="Q8" s="496"/>
      <c r="R8" s="497"/>
      <c r="S8" s="502" t="s">
        <v>6</v>
      </c>
      <c r="T8" s="496"/>
      <c r="U8" s="496"/>
      <c r="V8" s="496"/>
      <c r="W8" s="496"/>
      <c r="X8" s="496"/>
      <c r="Y8" s="497"/>
      <c r="Z8" s="503" t="s">
        <v>7</v>
      </c>
      <c r="AA8" s="496"/>
      <c r="AB8" s="496"/>
      <c r="AC8" s="496"/>
      <c r="AD8" s="496"/>
      <c r="AE8" s="496"/>
      <c r="AF8" s="497"/>
      <c r="AG8" s="293"/>
      <c r="AH8" s="293"/>
    </row>
    <row r="9" spans="1:34" s="3" customFormat="1" ht="12" thickBot="1">
      <c r="A9" s="291"/>
      <c r="B9" s="291"/>
      <c r="C9" s="292"/>
      <c r="D9" s="291"/>
      <c r="E9" s="498"/>
      <c r="F9" s="499"/>
      <c r="G9" s="499"/>
      <c r="H9" s="499"/>
      <c r="I9" s="499"/>
      <c r="J9" s="499"/>
      <c r="K9" s="500"/>
      <c r="L9" s="498"/>
      <c r="M9" s="499"/>
      <c r="N9" s="499"/>
      <c r="O9" s="499"/>
      <c r="P9" s="499"/>
      <c r="Q9" s="499"/>
      <c r="R9" s="500"/>
      <c r="S9" s="498"/>
      <c r="T9" s="499"/>
      <c r="U9" s="499"/>
      <c r="V9" s="499"/>
      <c r="W9" s="499"/>
      <c r="X9" s="499"/>
      <c r="Y9" s="500"/>
      <c r="Z9" s="498"/>
      <c r="AA9" s="499"/>
      <c r="AB9" s="499"/>
      <c r="AC9" s="499"/>
      <c r="AD9" s="499"/>
      <c r="AE9" s="499"/>
      <c r="AF9" s="500"/>
      <c r="AG9" s="293"/>
      <c r="AH9" s="293"/>
    </row>
    <row r="10" spans="1:34" s="3" customFormat="1" ht="12" thickBot="1">
      <c r="A10" s="294" t="s">
        <v>0</v>
      </c>
      <c r="B10" s="295" t="s">
        <v>1</v>
      </c>
      <c r="C10" s="296" t="s">
        <v>2</v>
      </c>
      <c r="D10" s="297" t="s">
        <v>3</v>
      </c>
      <c r="E10" s="298" t="s">
        <v>22</v>
      </c>
      <c r="F10" s="299" t="s">
        <v>11</v>
      </c>
      <c r="G10" s="299" t="s">
        <v>13</v>
      </c>
      <c r="H10" s="299" t="s">
        <v>14</v>
      </c>
      <c r="I10" s="300" t="s">
        <v>12</v>
      </c>
      <c r="J10" s="300" t="s">
        <v>15</v>
      </c>
      <c r="K10" s="299" t="s">
        <v>10</v>
      </c>
      <c r="L10" s="315" t="s">
        <v>22</v>
      </c>
      <c r="M10" s="301" t="s">
        <v>11</v>
      </c>
      <c r="N10" s="301" t="s">
        <v>13</v>
      </c>
      <c r="O10" s="301" t="s">
        <v>14</v>
      </c>
      <c r="P10" s="302" t="s">
        <v>12</v>
      </c>
      <c r="Q10" s="302" t="s">
        <v>15</v>
      </c>
      <c r="R10" s="301" t="s">
        <v>10</v>
      </c>
      <c r="S10" s="319" t="s">
        <v>22</v>
      </c>
      <c r="T10" s="303" t="s">
        <v>11</v>
      </c>
      <c r="U10" s="303" t="s">
        <v>13</v>
      </c>
      <c r="V10" s="303" t="s">
        <v>14</v>
      </c>
      <c r="W10" s="304" t="s">
        <v>12</v>
      </c>
      <c r="X10" s="304" t="s">
        <v>15</v>
      </c>
      <c r="Y10" s="303" t="s">
        <v>10</v>
      </c>
      <c r="Z10" s="321" t="s">
        <v>22</v>
      </c>
      <c r="AA10" s="305" t="s">
        <v>11</v>
      </c>
      <c r="AB10" s="305" t="s">
        <v>13</v>
      </c>
      <c r="AC10" s="305" t="s">
        <v>14</v>
      </c>
      <c r="AD10" s="306" t="s">
        <v>12</v>
      </c>
      <c r="AE10" s="306" t="s">
        <v>15</v>
      </c>
      <c r="AF10" s="305" t="s">
        <v>10</v>
      </c>
      <c r="AG10" s="307" t="s">
        <v>8</v>
      </c>
      <c r="AH10" s="308" t="s">
        <v>9</v>
      </c>
    </row>
    <row r="11" spans="1:34" s="3" customFormat="1" ht="22.5" customHeight="1" thickBot="1">
      <c r="A11" s="176" t="s">
        <v>50</v>
      </c>
      <c r="B11" s="177" t="s">
        <v>44</v>
      </c>
      <c r="C11" s="178" t="s">
        <v>51</v>
      </c>
      <c r="D11" s="177" t="s">
        <v>34</v>
      </c>
      <c r="E11" s="325">
        <v>7</v>
      </c>
      <c r="F11" s="146">
        <v>7</v>
      </c>
      <c r="G11" s="145">
        <v>2.2</v>
      </c>
      <c r="H11" s="146">
        <v>2.1</v>
      </c>
      <c r="I11" s="74">
        <f>10-((G11+H11)/2)</f>
        <v>7.85</v>
      </c>
      <c r="J11" s="146">
        <v>0</v>
      </c>
      <c r="K11" s="76">
        <f>F11+I11-J11</f>
        <v>14.85</v>
      </c>
      <c r="L11" s="316">
        <v>6</v>
      </c>
      <c r="M11" s="145">
        <v>6</v>
      </c>
      <c r="N11" s="146">
        <v>2.7</v>
      </c>
      <c r="O11" s="146">
        <v>2.6</v>
      </c>
      <c r="P11" s="79">
        <f>10-((N11+O11)/2)</f>
        <v>7.35</v>
      </c>
      <c r="Q11" s="146">
        <v>0</v>
      </c>
      <c r="R11" s="162">
        <f>M11+P11-Q11</f>
        <v>13.35</v>
      </c>
      <c r="S11" s="316">
        <v>7</v>
      </c>
      <c r="T11" s="146">
        <v>7</v>
      </c>
      <c r="U11" s="145">
        <v>1.5</v>
      </c>
      <c r="V11" s="146">
        <v>1.4</v>
      </c>
      <c r="W11" s="82">
        <f>10-((U11+V11)/2)</f>
        <v>8.55</v>
      </c>
      <c r="X11" s="146">
        <v>0</v>
      </c>
      <c r="Y11" s="84">
        <f>T11+W11-X11</f>
        <v>15.55</v>
      </c>
      <c r="Z11" s="322">
        <v>7</v>
      </c>
      <c r="AA11" s="146">
        <v>7</v>
      </c>
      <c r="AB11" s="146">
        <v>2.5</v>
      </c>
      <c r="AC11" s="146">
        <v>2.1</v>
      </c>
      <c r="AD11" s="87">
        <f>10-((AB11+AC11)/2)</f>
        <v>7.7</v>
      </c>
      <c r="AE11" s="146">
        <v>0</v>
      </c>
      <c r="AF11" s="167">
        <f>AA11+AD11-AE11</f>
        <v>14.7</v>
      </c>
      <c r="AG11" s="65">
        <f aca="true" t="shared" si="0" ref="AG11:AG27">(K11+R11+Y11+AF11)</f>
        <v>58.45</v>
      </c>
      <c r="AH11" s="66">
        <f>RANK(AG11,AG11:AG50,0)</f>
        <v>7</v>
      </c>
    </row>
    <row r="12" spans="1:164" s="5" customFormat="1" ht="22.5" customHeight="1" thickBot="1">
      <c r="A12" s="50" t="s">
        <v>52</v>
      </c>
      <c r="B12" s="51" t="s">
        <v>41</v>
      </c>
      <c r="C12" s="35" t="s">
        <v>53</v>
      </c>
      <c r="D12" s="309" t="s">
        <v>34</v>
      </c>
      <c r="E12" s="326">
        <v>7</v>
      </c>
      <c r="F12" s="148">
        <v>7</v>
      </c>
      <c r="G12" s="147">
        <v>1.2</v>
      </c>
      <c r="H12" s="148">
        <v>1.3</v>
      </c>
      <c r="I12" s="72">
        <f aca="true" t="shared" si="1" ref="I12:I27">10-((G12+H12)/2)</f>
        <v>8.75</v>
      </c>
      <c r="J12" s="148">
        <v>0</v>
      </c>
      <c r="K12" s="77">
        <f aca="true" t="shared" si="2" ref="K12:K27">F12+I12-J12</f>
        <v>15.75</v>
      </c>
      <c r="L12" s="317">
        <v>7</v>
      </c>
      <c r="M12" s="147">
        <v>7</v>
      </c>
      <c r="N12" s="148">
        <v>0.8</v>
      </c>
      <c r="O12" s="148">
        <v>0.9</v>
      </c>
      <c r="P12" s="80">
        <f aca="true" t="shared" si="3" ref="P12:P27">10-((N12+O12)/2)</f>
        <v>9.15</v>
      </c>
      <c r="Q12" s="148">
        <v>0</v>
      </c>
      <c r="R12" s="163">
        <f aca="true" t="shared" si="4" ref="R12:R27">M12+P12-Q12</f>
        <v>16.15</v>
      </c>
      <c r="S12" s="317">
        <v>7</v>
      </c>
      <c r="T12" s="148">
        <v>7</v>
      </c>
      <c r="U12" s="147">
        <v>2.3</v>
      </c>
      <c r="V12" s="148">
        <v>2.1</v>
      </c>
      <c r="W12" s="73">
        <f aca="true" t="shared" si="5" ref="W12:W27">10-((U12+V12)/2)</f>
        <v>7.8</v>
      </c>
      <c r="X12" s="148">
        <v>0</v>
      </c>
      <c r="Y12" s="85">
        <f aca="true" t="shared" si="6" ref="Y12:Y27">T12+W12-X12</f>
        <v>14.8</v>
      </c>
      <c r="Z12" s="323">
        <v>7</v>
      </c>
      <c r="AA12" s="148">
        <v>7</v>
      </c>
      <c r="AB12" s="148">
        <v>1.7</v>
      </c>
      <c r="AC12" s="148">
        <v>1.6</v>
      </c>
      <c r="AD12" s="88">
        <f aca="true" t="shared" si="7" ref="AD12:AD27">10-((AB12+AC12)/2)</f>
        <v>8.35</v>
      </c>
      <c r="AE12" s="148">
        <v>0</v>
      </c>
      <c r="AF12" s="168">
        <f aca="true" t="shared" si="8" ref="AF12:AF27">AA12+AD12-AE12</f>
        <v>15.35</v>
      </c>
      <c r="AG12" s="69">
        <f t="shared" si="0"/>
        <v>62.050000000000004</v>
      </c>
      <c r="AH12" s="67">
        <f>RANK(AG12,AG11:AG50,0)</f>
        <v>2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</row>
    <row r="13" spans="1:164" s="6" customFormat="1" ht="22.5" customHeight="1" thickBot="1">
      <c r="A13" s="52" t="s">
        <v>40</v>
      </c>
      <c r="B13" s="53" t="s">
        <v>117</v>
      </c>
      <c r="C13" s="41" t="s">
        <v>53</v>
      </c>
      <c r="D13" s="188" t="s">
        <v>34</v>
      </c>
      <c r="E13" s="327">
        <v>6</v>
      </c>
      <c r="F13" s="148">
        <v>6</v>
      </c>
      <c r="G13" s="147">
        <v>1.8</v>
      </c>
      <c r="H13" s="148">
        <v>1.7</v>
      </c>
      <c r="I13" s="72">
        <f t="shared" si="1"/>
        <v>8.25</v>
      </c>
      <c r="J13" s="148">
        <v>0</v>
      </c>
      <c r="K13" s="77">
        <f t="shared" si="2"/>
        <v>14.25</v>
      </c>
      <c r="L13" s="317">
        <v>6</v>
      </c>
      <c r="M13" s="147">
        <v>6</v>
      </c>
      <c r="N13" s="148">
        <v>1.4</v>
      </c>
      <c r="O13" s="148">
        <v>1</v>
      </c>
      <c r="P13" s="80">
        <f t="shared" si="3"/>
        <v>8.8</v>
      </c>
      <c r="Q13" s="148">
        <v>0</v>
      </c>
      <c r="R13" s="163">
        <f t="shared" si="4"/>
        <v>14.8</v>
      </c>
      <c r="S13" s="317">
        <v>7</v>
      </c>
      <c r="T13" s="148">
        <v>6.5</v>
      </c>
      <c r="U13" s="147">
        <v>2.9</v>
      </c>
      <c r="V13" s="148">
        <v>2.9</v>
      </c>
      <c r="W13" s="73">
        <f t="shared" si="5"/>
        <v>7.1</v>
      </c>
      <c r="X13" s="148">
        <v>0</v>
      </c>
      <c r="Y13" s="85">
        <f t="shared" si="6"/>
        <v>13.6</v>
      </c>
      <c r="Z13" s="323">
        <v>6</v>
      </c>
      <c r="AA13" s="148">
        <v>5.8</v>
      </c>
      <c r="AB13" s="148">
        <v>1.8</v>
      </c>
      <c r="AC13" s="148">
        <v>2</v>
      </c>
      <c r="AD13" s="88">
        <f t="shared" si="7"/>
        <v>8.1</v>
      </c>
      <c r="AE13" s="148">
        <v>0</v>
      </c>
      <c r="AF13" s="168">
        <f t="shared" si="8"/>
        <v>13.899999999999999</v>
      </c>
      <c r="AG13" s="69">
        <f t="shared" si="0"/>
        <v>56.55</v>
      </c>
      <c r="AH13" s="67">
        <f>RANK(AG13,AG11:AG50,0)</f>
        <v>11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</row>
    <row r="14" spans="1:164" s="6" customFormat="1" ht="22.5" customHeight="1" thickBot="1">
      <c r="A14" s="54" t="s">
        <v>66</v>
      </c>
      <c r="B14" s="31" t="s">
        <v>41</v>
      </c>
      <c r="C14" s="55" t="s">
        <v>53</v>
      </c>
      <c r="D14" s="190" t="s">
        <v>57</v>
      </c>
      <c r="E14" s="326">
        <v>7</v>
      </c>
      <c r="F14" s="148">
        <v>7</v>
      </c>
      <c r="G14" s="147">
        <v>1.9</v>
      </c>
      <c r="H14" s="148">
        <v>1.4</v>
      </c>
      <c r="I14" s="72">
        <f t="shared" si="1"/>
        <v>8.35</v>
      </c>
      <c r="J14" s="148">
        <v>0</v>
      </c>
      <c r="K14" s="77">
        <f t="shared" si="2"/>
        <v>15.35</v>
      </c>
      <c r="L14" s="317">
        <v>6</v>
      </c>
      <c r="M14" s="147">
        <v>6</v>
      </c>
      <c r="N14" s="148">
        <v>2.3</v>
      </c>
      <c r="O14" s="148">
        <v>2.7</v>
      </c>
      <c r="P14" s="80">
        <f t="shared" si="3"/>
        <v>7.5</v>
      </c>
      <c r="Q14" s="148">
        <v>0</v>
      </c>
      <c r="R14" s="163">
        <f t="shared" si="4"/>
        <v>13.5</v>
      </c>
      <c r="T14" s="148">
        <v>5.5</v>
      </c>
      <c r="U14" s="147">
        <v>1.2</v>
      </c>
      <c r="V14" s="148">
        <v>1.3</v>
      </c>
      <c r="W14" s="73">
        <f t="shared" si="5"/>
        <v>8.75</v>
      </c>
      <c r="X14" s="148">
        <v>0</v>
      </c>
      <c r="Y14" s="85">
        <f t="shared" si="6"/>
        <v>14.25</v>
      </c>
      <c r="Z14" s="323">
        <v>6</v>
      </c>
      <c r="AA14" s="148">
        <v>6</v>
      </c>
      <c r="AB14" s="148">
        <v>1.1</v>
      </c>
      <c r="AC14" s="148">
        <v>1</v>
      </c>
      <c r="AD14" s="88">
        <f t="shared" si="7"/>
        <v>8.95</v>
      </c>
      <c r="AE14" s="148">
        <v>0</v>
      </c>
      <c r="AF14" s="168">
        <f t="shared" si="8"/>
        <v>14.95</v>
      </c>
      <c r="AG14" s="69">
        <f t="shared" si="0"/>
        <v>58.05</v>
      </c>
      <c r="AH14" s="67">
        <f>RANK(AG14,AG11:AG50,0)</f>
        <v>9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</row>
    <row r="15" spans="1:164" s="6" customFormat="1" ht="22.5" customHeight="1" thickBot="1">
      <c r="A15" s="54" t="s">
        <v>67</v>
      </c>
      <c r="B15" s="31" t="s">
        <v>68</v>
      </c>
      <c r="C15" s="55" t="s">
        <v>53</v>
      </c>
      <c r="D15" s="310" t="s">
        <v>57</v>
      </c>
      <c r="E15" s="326">
        <v>7</v>
      </c>
      <c r="F15" s="148">
        <v>7</v>
      </c>
      <c r="G15" s="147">
        <v>1.9</v>
      </c>
      <c r="H15" s="148">
        <v>1.9</v>
      </c>
      <c r="I15" s="72">
        <f>10-((G15+H15)/2)</f>
        <v>8.1</v>
      </c>
      <c r="J15" s="148">
        <v>0</v>
      </c>
      <c r="K15" s="77">
        <f t="shared" si="2"/>
        <v>15.1</v>
      </c>
      <c r="L15" s="317">
        <v>6</v>
      </c>
      <c r="M15" s="147">
        <v>6</v>
      </c>
      <c r="N15" s="148">
        <v>1.4</v>
      </c>
      <c r="O15" s="148">
        <v>0.9</v>
      </c>
      <c r="P15" s="80">
        <f t="shared" si="3"/>
        <v>8.85</v>
      </c>
      <c r="Q15" s="148">
        <v>0</v>
      </c>
      <c r="R15" s="163">
        <f t="shared" si="4"/>
        <v>14.85</v>
      </c>
      <c r="T15" s="148">
        <v>5.5</v>
      </c>
      <c r="U15" s="147">
        <v>1.5</v>
      </c>
      <c r="V15" s="148">
        <v>1.6</v>
      </c>
      <c r="W15" s="73">
        <f t="shared" si="5"/>
        <v>8.45</v>
      </c>
      <c r="X15" s="148">
        <v>0</v>
      </c>
      <c r="Y15" s="85">
        <f t="shared" si="6"/>
        <v>13.95</v>
      </c>
      <c r="Z15" s="323">
        <v>7</v>
      </c>
      <c r="AA15" s="148">
        <v>6.2</v>
      </c>
      <c r="AB15" s="148">
        <v>2.3</v>
      </c>
      <c r="AC15" s="148">
        <v>2</v>
      </c>
      <c r="AD15" s="88">
        <f t="shared" si="7"/>
        <v>7.85</v>
      </c>
      <c r="AE15" s="148">
        <v>0</v>
      </c>
      <c r="AF15" s="168">
        <f t="shared" si="8"/>
        <v>14.05</v>
      </c>
      <c r="AG15" s="69">
        <f t="shared" si="0"/>
        <v>57.95</v>
      </c>
      <c r="AH15" s="67">
        <f>RANK(AG15,AG11:AG50,0)</f>
        <v>10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</row>
    <row r="16" spans="1:164" s="6" customFormat="1" ht="22.5" customHeight="1" thickBot="1">
      <c r="A16" s="54" t="s">
        <v>69</v>
      </c>
      <c r="B16" s="31" t="s">
        <v>70</v>
      </c>
      <c r="C16" s="55" t="s">
        <v>51</v>
      </c>
      <c r="D16" s="310" t="s">
        <v>57</v>
      </c>
      <c r="E16" s="326">
        <v>7</v>
      </c>
      <c r="F16" s="148">
        <v>7</v>
      </c>
      <c r="G16" s="147">
        <v>1.7</v>
      </c>
      <c r="H16" s="148">
        <v>1.2</v>
      </c>
      <c r="I16" s="72">
        <f t="shared" si="1"/>
        <v>8.55</v>
      </c>
      <c r="J16" s="148">
        <v>0</v>
      </c>
      <c r="K16" s="77">
        <f t="shared" si="2"/>
        <v>15.55</v>
      </c>
      <c r="L16" s="317">
        <v>6</v>
      </c>
      <c r="M16" s="147">
        <v>6</v>
      </c>
      <c r="N16" s="148">
        <v>3.2</v>
      </c>
      <c r="O16" s="148">
        <v>3</v>
      </c>
      <c r="P16" s="80">
        <f t="shared" si="3"/>
        <v>6.9</v>
      </c>
      <c r="Q16" s="148">
        <v>0</v>
      </c>
      <c r="R16" s="163">
        <f t="shared" si="4"/>
        <v>12.9</v>
      </c>
      <c r="T16" s="148">
        <v>7</v>
      </c>
      <c r="U16" s="147">
        <v>1.9</v>
      </c>
      <c r="V16" s="148">
        <v>1.8</v>
      </c>
      <c r="W16" s="73">
        <f t="shared" si="5"/>
        <v>8.15</v>
      </c>
      <c r="X16" s="148">
        <v>0</v>
      </c>
      <c r="Y16" s="85">
        <f t="shared" si="6"/>
        <v>15.15</v>
      </c>
      <c r="Z16" s="323">
        <v>7</v>
      </c>
      <c r="AA16" s="148">
        <v>6.5</v>
      </c>
      <c r="AB16" s="148">
        <v>1.2</v>
      </c>
      <c r="AC16" s="148">
        <v>1.6</v>
      </c>
      <c r="AD16" s="88">
        <f t="shared" si="7"/>
        <v>8.6</v>
      </c>
      <c r="AE16" s="148">
        <v>0</v>
      </c>
      <c r="AF16" s="168">
        <f t="shared" si="8"/>
        <v>15.1</v>
      </c>
      <c r="AG16" s="69">
        <f t="shared" si="0"/>
        <v>58.7</v>
      </c>
      <c r="AH16" s="67">
        <f>RANK(AG16,AG11:AG50,0)</f>
        <v>6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</row>
    <row r="17" spans="1:164" s="6" customFormat="1" ht="22.5" customHeight="1" thickBot="1">
      <c r="A17" s="38" t="s">
        <v>84</v>
      </c>
      <c r="B17" s="30" t="s">
        <v>85</v>
      </c>
      <c r="C17" s="34" t="s">
        <v>53</v>
      </c>
      <c r="D17" s="187" t="s">
        <v>83</v>
      </c>
      <c r="E17" s="326">
        <v>6</v>
      </c>
      <c r="F17" s="148">
        <v>6</v>
      </c>
      <c r="G17" s="147">
        <v>3.1</v>
      </c>
      <c r="H17" s="148">
        <v>2.9</v>
      </c>
      <c r="I17" s="72">
        <f t="shared" si="1"/>
        <v>7</v>
      </c>
      <c r="J17" s="148">
        <v>0</v>
      </c>
      <c r="K17" s="77">
        <f t="shared" si="2"/>
        <v>13</v>
      </c>
      <c r="L17" s="317">
        <v>5</v>
      </c>
      <c r="M17" s="147">
        <v>5</v>
      </c>
      <c r="N17" s="148">
        <v>3.2</v>
      </c>
      <c r="O17" s="148">
        <v>3.1</v>
      </c>
      <c r="P17" s="80">
        <f t="shared" si="3"/>
        <v>6.85</v>
      </c>
      <c r="Q17" s="148">
        <v>0</v>
      </c>
      <c r="R17" s="163">
        <f t="shared" si="4"/>
        <v>11.85</v>
      </c>
      <c r="T17" s="148">
        <v>6</v>
      </c>
      <c r="U17" s="147">
        <v>4.3</v>
      </c>
      <c r="V17" s="148">
        <v>3.7</v>
      </c>
      <c r="W17" s="73">
        <f t="shared" si="5"/>
        <v>6</v>
      </c>
      <c r="X17" s="148">
        <v>0</v>
      </c>
      <c r="Y17" s="85">
        <f t="shared" si="6"/>
        <v>12</v>
      </c>
      <c r="Z17" s="323">
        <v>6</v>
      </c>
      <c r="AA17" s="148">
        <v>5.8</v>
      </c>
      <c r="AB17" s="148">
        <v>1.5</v>
      </c>
      <c r="AC17" s="148">
        <v>1.5</v>
      </c>
      <c r="AD17" s="88">
        <f t="shared" si="7"/>
        <v>8.5</v>
      </c>
      <c r="AE17" s="148">
        <v>0</v>
      </c>
      <c r="AF17" s="168">
        <f t="shared" si="8"/>
        <v>14.3</v>
      </c>
      <c r="AG17" s="69">
        <f t="shared" si="0"/>
        <v>51.150000000000006</v>
      </c>
      <c r="AH17" s="67">
        <f>RANK(AG17,AG11:AG50,0)</f>
        <v>16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</row>
    <row r="18" spans="1:164" s="6" customFormat="1" ht="22.5" customHeight="1" thickBot="1">
      <c r="A18" s="56" t="s">
        <v>86</v>
      </c>
      <c r="B18" s="57" t="s">
        <v>85</v>
      </c>
      <c r="C18" s="58" t="s">
        <v>53</v>
      </c>
      <c r="D18" s="190" t="s">
        <v>83</v>
      </c>
      <c r="E18" s="326">
        <v>6</v>
      </c>
      <c r="F18" s="148">
        <v>6</v>
      </c>
      <c r="G18" s="147">
        <v>2.1</v>
      </c>
      <c r="H18" s="148">
        <v>1.9</v>
      </c>
      <c r="I18" s="72">
        <f t="shared" si="1"/>
        <v>8</v>
      </c>
      <c r="J18" s="148">
        <v>0</v>
      </c>
      <c r="K18" s="77">
        <f t="shared" si="2"/>
        <v>14</v>
      </c>
      <c r="L18" s="317">
        <v>5</v>
      </c>
      <c r="M18" s="147">
        <v>5</v>
      </c>
      <c r="N18" s="148">
        <v>2.2</v>
      </c>
      <c r="O18" s="148">
        <v>2.3</v>
      </c>
      <c r="P18" s="80">
        <f t="shared" si="3"/>
        <v>7.75</v>
      </c>
      <c r="Q18" s="148">
        <v>0</v>
      </c>
      <c r="R18" s="163">
        <f t="shared" si="4"/>
        <v>12.75</v>
      </c>
      <c r="T18" s="148">
        <v>5.5</v>
      </c>
      <c r="U18" s="147">
        <v>2</v>
      </c>
      <c r="V18" s="148">
        <v>2</v>
      </c>
      <c r="W18" s="73">
        <f t="shared" si="5"/>
        <v>8</v>
      </c>
      <c r="X18" s="148">
        <v>0</v>
      </c>
      <c r="Y18" s="85">
        <f t="shared" si="6"/>
        <v>13.5</v>
      </c>
      <c r="Z18" s="323">
        <v>6</v>
      </c>
      <c r="AA18" s="148">
        <v>5.8</v>
      </c>
      <c r="AB18" s="148">
        <v>1.4</v>
      </c>
      <c r="AC18" s="148">
        <v>1.6</v>
      </c>
      <c r="AD18" s="88">
        <f t="shared" si="7"/>
        <v>8.5</v>
      </c>
      <c r="AE18" s="148">
        <v>0</v>
      </c>
      <c r="AF18" s="168">
        <f t="shared" si="8"/>
        <v>14.3</v>
      </c>
      <c r="AG18" s="69">
        <f t="shared" si="0"/>
        <v>54.55</v>
      </c>
      <c r="AH18" s="67">
        <f>RANK(AG18,AG11:AG50,0)</f>
        <v>12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</row>
    <row r="19" spans="1:164" s="6" customFormat="1" ht="22.5" customHeight="1" thickBot="1">
      <c r="A19" s="349" t="s">
        <v>118</v>
      </c>
      <c r="B19" s="350" t="s">
        <v>119</v>
      </c>
      <c r="C19" s="351" t="s">
        <v>51</v>
      </c>
      <c r="D19" s="344" t="s">
        <v>120</v>
      </c>
      <c r="E19" s="327">
        <v>7</v>
      </c>
      <c r="F19" s="148">
        <v>7</v>
      </c>
      <c r="G19" s="147">
        <v>2.2</v>
      </c>
      <c r="H19" s="148">
        <v>1.9</v>
      </c>
      <c r="I19" s="72">
        <f t="shared" si="1"/>
        <v>7.95</v>
      </c>
      <c r="J19" s="148">
        <v>0</v>
      </c>
      <c r="K19" s="77">
        <f t="shared" si="2"/>
        <v>14.95</v>
      </c>
      <c r="L19" s="317">
        <v>5</v>
      </c>
      <c r="M19" s="147">
        <v>5</v>
      </c>
      <c r="N19" s="148">
        <v>0.9</v>
      </c>
      <c r="O19" s="148">
        <v>1.3</v>
      </c>
      <c r="P19" s="80">
        <f t="shared" si="3"/>
        <v>8.9</v>
      </c>
      <c r="Q19" s="148">
        <v>0</v>
      </c>
      <c r="R19" s="163">
        <f t="shared" si="4"/>
        <v>13.9</v>
      </c>
      <c r="S19" s="317">
        <v>7</v>
      </c>
      <c r="T19" s="148">
        <v>7</v>
      </c>
      <c r="U19" s="147">
        <v>1.8</v>
      </c>
      <c r="V19" s="148">
        <v>1.4</v>
      </c>
      <c r="W19" s="73">
        <f t="shared" si="5"/>
        <v>8.4</v>
      </c>
      <c r="X19" s="148">
        <v>0</v>
      </c>
      <c r="Y19" s="85">
        <f t="shared" si="6"/>
        <v>15.4</v>
      </c>
      <c r="Z19" s="323">
        <v>7</v>
      </c>
      <c r="AA19" s="148">
        <v>7</v>
      </c>
      <c r="AB19" s="148">
        <v>1.9</v>
      </c>
      <c r="AC19" s="148">
        <v>1.9</v>
      </c>
      <c r="AD19" s="88">
        <f t="shared" si="7"/>
        <v>8.1</v>
      </c>
      <c r="AE19" s="148">
        <v>0</v>
      </c>
      <c r="AF19" s="168">
        <f t="shared" si="8"/>
        <v>15.1</v>
      </c>
      <c r="AG19" s="69">
        <f t="shared" si="0"/>
        <v>59.35</v>
      </c>
      <c r="AH19" s="67">
        <f>RANK(AG19,AG11:AG50,0)</f>
        <v>5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</row>
    <row r="20" spans="1:164" s="6" customFormat="1" ht="22.5" customHeight="1" thickBot="1">
      <c r="A20" s="346" t="s">
        <v>123</v>
      </c>
      <c r="B20" s="347" t="s">
        <v>124</v>
      </c>
      <c r="C20" s="348" t="s">
        <v>51</v>
      </c>
      <c r="D20" s="352" t="s">
        <v>127</v>
      </c>
      <c r="E20" s="328" t="s">
        <v>128</v>
      </c>
      <c r="F20" s="148">
        <v>6</v>
      </c>
      <c r="G20" s="147">
        <v>1.4</v>
      </c>
      <c r="H20" s="148">
        <v>1.5</v>
      </c>
      <c r="I20" s="72">
        <f t="shared" si="1"/>
        <v>8.55</v>
      </c>
      <c r="J20" s="148">
        <v>0</v>
      </c>
      <c r="K20" s="77">
        <f t="shared" si="2"/>
        <v>14.55</v>
      </c>
      <c r="L20" s="317">
        <v>5</v>
      </c>
      <c r="M20" s="147">
        <v>5</v>
      </c>
      <c r="N20" s="148">
        <v>2.9</v>
      </c>
      <c r="O20" s="148">
        <v>3.1</v>
      </c>
      <c r="P20" s="80">
        <f t="shared" si="3"/>
        <v>7</v>
      </c>
      <c r="Q20" s="148">
        <v>0</v>
      </c>
      <c r="R20" s="163">
        <f t="shared" si="4"/>
        <v>12</v>
      </c>
      <c r="S20" s="317" t="s">
        <v>128</v>
      </c>
      <c r="T20" s="148">
        <v>4</v>
      </c>
      <c r="U20" s="147">
        <v>1.9</v>
      </c>
      <c r="V20" s="148">
        <v>1.6</v>
      </c>
      <c r="W20" s="73">
        <f t="shared" si="5"/>
        <v>8.25</v>
      </c>
      <c r="X20" s="148">
        <v>0</v>
      </c>
      <c r="Y20" s="85">
        <f t="shared" si="6"/>
        <v>12.25</v>
      </c>
      <c r="Z20" s="323" t="s">
        <v>128</v>
      </c>
      <c r="AA20" s="148">
        <v>6</v>
      </c>
      <c r="AB20" s="148">
        <v>1.9</v>
      </c>
      <c r="AC20" s="148">
        <v>1.6</v>
      </c>
      <c r="AD20" s="88">
        <f t="shared" si="7"/>
        <v>8.25</v>
      </c>
      <c r="AE20" s="148">
        <v>0</v>
      </c>
      <c r="AF20" s="168">
        <f t="shared" si="8"/>
        <v>14.25</v>
      </c>
      <c r="AG20" s="69">
        <f t="shared" si="0"/>
        <v>53.05</v>
      </c>
      <c r="AH20" s="67">
        <f>RANK(AG20,AG11:AG50,0)</f>
        <v>14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</row>
    <row r="21" spans="1:164" s="6" customFormat="1" ht="22.5" customHeight="1" thickBot="1">
      <c r="A21" s="59" t="s">
        <v>125</v>
      </c>
      <c r="B21" s="29" t="s">
        <v>126</v>
      </c>
      <c r="C21" s="40" t="s">
        <v>51</v>
      </c>
      <c r="D21" s="345" t="s">
        <v>127</v>
      </c>
      <c r="E21" s="326" t="s">
        <v>128</v>
      </c>
      <c r="F21" s="148">
        <v>6</v>
      </c>
      <c r="G21" s="147">
        <v>2.1</v>
      </c>
      <c r="H21" s="148">
        <v>1.8</v>
      </c>
      <c r="I21" s="72">
        <f t="shared" si="1"/>
        <v>8.05</v>
      </c>
      <c r="J21" s="148">
        <v>0</v>
      </c>
      <c r="K21" s="77">
        <f t="shared" si="2"/>
        <v>14.05</v>
      </c>
      <c r="L21" s="317" t="s">
        <v>128</v>
      </c>
      <c r="M21" s="147">
        <v>6</v>
      </c>
      <c r="N21" s="148">
        <v>3.5</v>
      </c>
      <c r="O21" s="148">
        <v>3.7</v>
      </c>
      <c r="P21" s="80">
        <f t="shared" si="3"/>
        <v>6.4</v>
      </c>
      <c r="Q21" s="148">
        <v>0</v>
      </c>
      <c r="R21" s="163">
        <f t="shared" si="4"/>
        <v>12.4</v>
      </c>
      <c r="S21" s="317">
        <v>6</v>
      </c>
      <c r="T21" s="148">
        <v>6</v>
      </c>
      <c r="U21" s="147">
        <v>2</v>
      </c>
      <c r="V21" s="148">
        <v>2</v>
      </c>
      <c r="W21" s="73">
        <f t="shared" si="5"/>
        <v>8</v>
      </c>
      <c r="X21" s="148">
        <v>0</v>
      </c>
      <c r="Y21" s="85">
        <f t="shared" si="6"/>
        <v>14</v>
      </c>
      <c r="Z21" s="323" t="s">
        <v>128</v>
      </c>
      <c r="AA21" s="148">
        <v>6</v>
      </c>
      <c r="AB21" s="148">
        <v>1.8</v>
      </c>
      <c r="AC21" s="148">
        <v>2.4</v>
      </c>
      <c r="AD21" s="88">
        <f t="shared" si="7"/>
        <v>7.9</v>
      </c>
      <c r="AE21" s="148">
        <v>0</v>
      </c>
      <c r="AF21" s="168">
        <f t="shared" si="8"/>
        <v>13.9</v>
      </c>
      <c r="AG21" s="69">
        <f t="shared" si="0"/>
        <v>54.35</v>
      </c>
      <c r="AH21" s="67">
        <f>RANK(AG21,AG11:AG50,0)</f>
        <v>13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</row>
    <row r="22" spans="1:164" s="6" customFormat="1" ht="22.5" customHeight="1" thickBot="1">
      <c r="A22" s="46" t="s">
        <v>143</v>
      </c>
      <c r="B22" s="39" t="s">
        <v>144</v>
      </c>
      <c r="C22" s="40" t="s">
        <v>53</v>
      </c>
      <c r="D22" s="191" t="s">
        <v>140</v>
      </c>
      <c r="E22" s="329" t="s">
        <v>142</v>
      </c>
      <c r="F22" s="148">
        <v>7</v>
      </c>
      <c r="G22" s="147">
        <v>2.4</v>
      </c>
      <c r="H22" s="148">
        <v>2.5</v>
      </c>
      <c r="I22" s="72">
        <f t="shared" si="1"/>
        <v>7.55</v>
      </c>
      <c r="J22" s="148">
        <v>0</v>
      </c>
      <c r="K22" s="77">
        <f t="shared" si="2"/>
        <v>14.55</v>
      </c>
      <c r="L22" s="317" t="s">
        <v>128</v>
      </c>
      <c r="M22" s="147">
        <v>6</v>
      </c>
      <c r="N22" s="148">
        <v>2.5</v>
      </c>
      <c r="O22" s="148">
        <v>2.2</v>
      </c>
      <c r="P22" s="80">
        <f t="shared" si="3"/>
        <v>7.65</v>
      </c>
      <c r="Q22" s="148">
        <v>0</v>
      </c>
      <c r="R22" s="163">
        <f t="shared" si="4"/>
        <v>13.65</v>
      </c>
      <c r="S22" s="317">
        <v>6</v>
      </c>
      <c r="T22" s="148">
        <v>6</v>
      </c>
      <c r="U22" s="147">
        <v>1.3</v>
      </c>
      <c r="V22" s="148">
        <v>1</v>
      </c>
      <c r="W22" s="73">
        <f t="shared" si="5"/>
        <v>8.85</v>
      </c>
      <c r="X22" s="148">
        <v>0</v>
      </c>
      <c r="Y22" s="85">
        <f t="shared" si="6"/>
        <v>14.85</v>
      </c>
      <c r="Z22" s="323" t="s">
        <v>142</v>
      </c>
      <c r="AA22" s="148">
        <v>7</v>
      </c>
      <c r="AB22" s="148">
        <v>1.7</v>
      </c>
      <c r="AC22" s="148">
        <v>2</v>
      </c>
      <c r="AD22" s="88">
        <f t="shared" si="7"/>
        <v>8.15</v>
      </c>
      <c r="AE22" s="148">
        <v>0</v>
      </c>
      <c r="AF22" s="168">
        <f t="shared" si="8"/>
        <v>15.15</v>
      </c>
      <c r="AG22" s="69">
        <f t="shared" si="0"/>
        <v>58.2</v>
      </c>
      <c r="AH22" s="67">
        <f>RANK(AG22,AG11:AG50,0)</f>
        <v>8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</row>
    <row r="23" spans="1:164" s="6" customFormat="1" ht="22.5" customHeight="1" thickBot="1">
      <c r="A23" s="46" t="s">
        <v>137</v>
      </c>
      <c r="B23" s="39" t="s">
        <v>145</v>
      </c>
      <c r="C23" s="40" t="s">
        <v>51</v>
      </c>
      <c r="D23" s="191" t="s">
        <v>140</v>
      </c>
      <c r="E23" s="329" t="s">
        <v>142</v>
      </c>
      <c r="F23" s="148">
        <v>7</v>
      </c>
      <c r="G23" s="147">
        <v>0.8</v>
      </c>
      <c r="H23" s="148">
        <v>0.8</v>
      </c>
      <c r="I23" s="72">
        <f t="shared" si="1"/>
        <v>9.2</v>
      </c>
      <c r="J23" s="148">
        <v>0</v>
      </c>
      <c r="K23" s="77">
        <f t="shared" si="2"/>
        <v>16.2</v>
      </c>
      <c r="L23" s="317" t="s">
        <v>128</v>
      </c>
      <c r="M23" s="147">
        <v>6</v>
      </c>
      <c r="N23" s="148">
        <v>1</v>
      </c>
      <c r="O23" s="148">
        <v>0.6</v>
      </c>
      <c r="P23" s="80">
        <f t="shared" si="3"/>
        <v>9.2</v>
      </c>
      <c r="Q23" s="148">
        <v>0</v>
      </c>
      <c r="R23" s="163">
        <f t="shared" si="4"/>
        <v>15.2</v>
      </c>
      <c r="S23" s="317">
        <v>6</v>
      </c>
      <c r="T23" s="148">
        <v>6</v>
      </c>
      <c r="U23" s="147">
        <v>1.2</v>
      </c>
      <c r="V23" s="148">
        <v>1</v>
      </c>
      <c r="W23" s="73">
        <f t="shared" si="5"/>
        <v>8.9</v>
      </c>
      <c r="X23" s="148">
        <v>0</v>
      </c>
      <c r="Y23" s="85">
        <f t="shared" si="6"/>
        <v>14.9</v>
      </c>
      <c r="Z23" s="323" t="s">
        <v>142</v>
      </c>
      <c r="AA23" s="148">
        <v>7</v>
      </c>
      <c r="AB23" s="148">
        <v>0.5</v>
      </c>
      <c r="AC23" s="148">
        <v>0.9</v>
      </c>
      <c r="AD23" s="88">
        <f t="shared" si="7"/>
        <v>9.3</v>
      </c>
      <c r="AE23" s="148">
        <v>0</v>
      </c>
      <c r="AF23" s="168">
        <f t="shared" si="8"/>
        <v>16.3</v>
      </c>
      <c r="AG23" s="69">
        <f t="shared" si="0"/>
        <v>62.599999999999994</v>
      </c>
      <c r="AH23" s="67">
        <f>RANK(AG23,AG11:AG50,0)</f>
        <v>1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</row>
    <row r="24" spans="1:164" s="6" customFormat="1" ht="22.5" customHeight="1" thickBot="1">
      <c r="A24" s="46" t="s">
        <v>146</v>
      </c>
      <c r="B24" s="39" t="s">
        <v>147</v>
      </c>
      <c r="C24" s="40" t="s">
        <v>51</v>
      </c>
      <c r="D24" s="191" t="s">
        <v>140</v>
      </c>
      <c r="E24" s="329" t="s">
        <v>128</v>
      </c>
      <c r="F24" s="148">
        <v>6</v>
      </c>
      <c r="G24" s="147">
        <v>3.7</v>
      </c>
      <c r="H24" s="148">
        <v>4.2</v>
      </c>
      <c r="I24" s="72">
        <f t="shared" si="1"/>
        <v>6.05</v>
      </c>
      <c r="J24" s="148">
        <v>0</v>
      </c>
      <c r="K24" s="77">
        <f t="shared" si="2"/>
        <v>12.05</v>
      </c>
      <c r="L24" s="317" t="s">
        <v>141</v>
      </c>
      <c r="M24" s="147">
        <v>3</v>
      </c>
      <c r="N24" s="148">
        <v>2.2</v>
      </c>
      <c r="O24" s="148">
        <v>1.9</v>
      </c>
      <c r="P24" s="80">
        <f t="shared" si="3"/>
        <v>7.95</v>
      </c>
      <c r="Q24" s="148">
        <v>0</v>
      </c>
      <c r="R24" s="163">
        <f t="shared" si="4"/>
        <v>10.95</v>
      </c>
      <c r="S24" s="317">
        <v>6</v>
      </c>
      <c r="T24" s="148">
        <v>6</v>
      </c>
      <c r="U24" s="147">
        <v>2</v>
      </c>
      <c r="V24" s="148">
        <v>2</v>
      </c>
      <c r="W24" s="73">
        <f t="shared" si="5"/>
        <v>8</v>
      </c>
      <c r="X24" s="148">
        <v>0</v>
      </c>
      <c r="Y24" s="85">
        <f t="shared" si="6"/>
        <v>14</v>
      </c>
      <c r="Z24" s="323" t="s">
        <v>128</v>
      </c>
      <c r="AA24" s="148">
        <v>6</v>
      </c>
      <c r="AB24" s="148">
        <v>1.5</v>
      </c>
      <c r="AC24" s="148">
        <v>1.4</v>
      </c>
      <c r="AD24" s="88">
        <f t="shared" si="7"/>
        <v>8.55</v>
      </c>
      <c r="AE24" s="148">
        <v>0</v>
      </c>
      <c r="AF24" s="168">
        <f t="shared" si="8"/>
        <v>14.55</v>
      </c>
      <c r="AG24" s="69">
        <f t="shared" si="0"/>
        <v>51.55</v>
      </c>
      <c r="AH24" s="67">
        <f>RANK(AG24,AG11:AG50,0)</f>
        <v>15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</row>
    <row r="25" spans="1:164" s="6" customFormat="1" ht="22.5" customHeight="1" thickBot="1">
      <c r="A25" s="478" t="s">
        <v>167</v>
      </c>
      <c r="B25" s="479" t="s">
        <v>168</v>
      </c>
      <c r="C25" s="480" t="s">
        <v>51</v>
      </c>
      <c r="D25" s="481" t="s">
        <v>186</v>
      </c>
      <c r="E25" s="329"/>
      <c r="F25" s="148"/>
      <c r="G25" s="147"/>
      <c r="H25" s="148"/>
      <c r="I25" s="72"/>
      <c r="J25" s="148"/>
      <c r="K25" s="77"/>
      <c r="L25" s="317"/>
      <c r="M25" s="147"/>
      <c r="N25" s="148"/>
      <c r="O25" s="148"/>
      <c r="P25" s="80"/>
      <c r="Q25" s="148"/>
      <c r="R25" s="163"/>
      <c r="S25" s="317"/>
      <c r="T25" s="148"/>
      <c r="U25" s="147"/>
      <c r="V25" s="148"/>
      <c r="W25" s="73"/>
      <c r="X25" s="148"/>
      <c r="Y25" s="85"/>
      <c r="Z25" s="323"/>
      <c r="AA25" s="148"/>
      <c r="AB25" s="148"/>
      <c r="AC25" s="148"/>
      <c r="AD25" s="88"/>
      <c r="AE25" s="148"/>
      <c r="AF25" s="168"/>
      <c r="AG25" s="69"/>
      <c r="AH25" s="67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</row>
    <row r="26" spans="1:164" s="6" customFormat="1" ht="22.5" customHeight="1" thickBot="1">
      <c r="A26" s="47" t="s">
        <v>169</v>
      </c>
      <c r="B26" s="35" t="s">
        <v>170</v>
      </c>
      <c r="C26" s="40" t="s">
        <v>51</v>
      </c>
      <c r="D26" s="311" t="s">
        <v>186</v>
      </c>
      <c r="E26" s="329" t="s">
        <v>172</v>
      </c>
      <c r="F26" s="148">
        <v>7</v>
      </c>
      <c r="G26" s="147">
        <v>1</v>
      </c>
      <c r="H26" s="148">
        <v>0.9</v>
      </c>
      <c r="I26" s="72">
        <f t="shared" si="1"/>
        <v>9.05</v>
      </c>
      <c r="J26" s="148">
        <v>0</v>
      </c>
      <c r="K26" s="77">
        <f t="shared" si="2"/>
        <v>16.05</v>
      </c>
      <c r="L26" s="317" t="s">
        <v>128</v>
      </c>
      <c r="M26" s="147">
        <v>6</v>
      </c>
      <c r="N26" s="148">
        <v>3.4</v>
      </c>
      <c r="O26" s="148">
        <v>2.8</v>
      </c>
      <c r="P26" s="80">
        <f t="shared" si="3"/>
        <v>6.9</v>
      </c>
      <c r="Q26" s="148">
        <v>0</v>
      </c>
      <c r="R26" s="163">
        <f t="shared" si="4"/>
        <v>12.9</v>
      </c>
      <c r="S26" s="317" t="s">
        <v>142</v>
      </c>
      <c r="T26" s="148">
        <v>7</v>
      </c>
      <c r="U26" s="147">
        <v>0.9</v>
      </c>
      <c r="V26" s="148">
        <v>0.8</v>
      </c>
      <c r="W26" s="73">
        <f t="shared" si="5"/>
        <v>9.15</v>
      </c>
      <c r="X26" s="148">
        <v>0</v>
      </c>
      <c r="Y26" s="85">
        <f t="shared" si="6"/>
        <v>16.15</v>
      </c>
      <c r="Z26" s="323" t="s">
        <v>142</v>
      </c>
      <c r="AA26" s="148">
        <v>7</v>
      </c>
      <c r="AB26" s="148">
        <v>1</v>
      </c>
      <c r="AC26" s="148">
        <v>1</v>
      </c>
      <c r="AD26" s="88">
        <f t="shared" si="7"/>
        <v>9</v>
      </c>
      <c r="AE26" s="148">
        <v>0</v>
      </c>
      <c r="AF26" s="168">
        <f t="shared" si="8"/>
        <v>16</v>
      </c>
      <c r="AG26" s="69">
        <f t="shared" si="0"/>
        <v>61.1</v>
      </c>
      <c r="AH26" s="67">
        <f>RANK(AG26,AG11:AG50,0)</f>
        <v>3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</row>
    <row r="27" spans="1:164" s="6" customFormat="1" ht="22.5" customHeight="1" thickBot="1">
      <c r="A27" s="47" t="s">
        <v>146</v>
      </c>
      <c r="B27" s="35" t="s">
        <v>171</v>
      </c>
      <c r="C27" s="40" t="s">
        <v>51</v>
      </c>
      <c r="D27" s="311" t="s">
        <v>186</v>
      </c>
      <c r="E27" s="329" t="s">
        <v>128</v>
      </c>
      <c r="F27" s="148">
        <v>6</v>
      </c>
      <c r="G27" s="147">
        <v>1.1</v>
      </c>
      <c r="H27" s="148">
        <v>1</v>
      </c>
      <c r="I27" s="72">
        <f t="shared" si="1"/>
        <v>8.95</v>
      </c>
      <c r="J27" s="148">
        <v>0</v>
      </c>
      <c r="K27" s="77">
        <f t="shared" si="2"/>
        <v>14.95</v>
      </c>
      <c r="L27" s="317" t="s">
        <v>128</v>
      </c>
      <c r="M27" s="147">
        <v>6</v>
      </c>
      <c r="N27" s="148">
        <v>2</v>
      </c>
      <c r="O27" s="148">
        <v>1.6</v>
      </c>
      <c r="P27" s="80">
        <f t="shared" si="3"/>
        <v>8.2</v>
      </c>
      <c r="Q27" s="148">
        <v>0</v>
      </c>
      <c r="R27" s="163">
        <f t="shared" si="4"/>
        <v>14.2</v>
      </c>
      <c r="S27" s="317" t="s">
        <v>128</v>
      </c>
      <c r="T27" s="148">
        <v>5.5</v>
      </c>
      <c r="U27" s="147">
        <v>0.5</v>
      </c>
      <c r="V27" s="148">
        <v>0.7</v>
      </c>
      <c r="W27" s="73">
        <f t="shared" si="5"/>
        <v>9.4</v>
      </c>
      <c r="X27" s="148">
        <v>0</v>
      </c>
      <c r="Y27" s="85">
        <f t="shared" si="6"/>
        <v>14.9</v>
      </c>
      <c r="Z27" s="323" t="s">
        <v>142</v>
      </c>
      <c r="AA27" s="148">
        <v>7</v>
      </c>
      <c r="AB27" s="148">
        <v>0.8</v>
      </c>
      <c r="AC27" s="148">
        <v>1.1</v>
      </c>
      <c r="AD27" s="88">
        <f t="shared" si="7"/>
        <v>9.05</v>
      </c>
      <c r="AE27" s="148">
        <v>0</v>
      </c>
      <c r="AF27" s="168">
        <f t="shared" si="8"/>
        <v>16.05</v>
      </c>
      <c r="AG27" s="69">
        <f t="shared" si="0"/>
        <v>60.099999999999994</v>
      </c>
      <c r="AH27" s="67">
        <f>RANK(AG27,AG11:AG50,0)</f>
        <v>4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</row>
    <row r="28" spans="1:164" s="43" customFormat="1" ht="22.5" customHeight="1" hidden="1">
      <c r="A28" s="48"/>
      <c r="B28" s="41"/>
      <c r="C28" s="42"/>
      <c r="D28" s="193"/>
      <c r="E28" s="330"/>
      <c r="F28" s="148"/>
      <c r="G28" s="147"/>
      <c r="H28" s="148"/>
      <c r="I28" s="72"/>
      <c r="J28" s="148"/>
      <c r="K28" s="77"/>
      <c r="L28" s="317"/>
      <c r="M28" s="147"/>
      <c r="N28" s="148"/>
      <c r="O28" s="148"/>
      <c r="P28" s="80"/>
      <c r="Q28" s="148"/>
      <c r="R28" s="163"/>
      <c r="S28" s="317"/>
      <c r="T28" s="148"/>
      <c r="U28" s="147"/>
      <c r="V28" s="148"/>
      <c r="W28" s="73"/>
      <c r="X28" s="148"/>
      <c r="Y28" s="85"/>
      <c r="Z28" s="323"/>
      <c r="AA28" s="148"/>
      <c r="AB28" s="148"/>
      <c r="AC28" s="148"/>
      <c r="AD28" s="88"/>
      <c r="AE28" s="148"/>
      <c r="AF28" s="168"/>
      <c r="AG28" s="69"/>
      <c r="AH28" s="67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</row>
    <row r="29" spans="1:34" s="8" customFormat="1" ht="22.5" customHeight="1" hidden="1" thickBot="1">
      <c r="A29" s="90"/>
      <c r="B29" s="91"/>
      <c r="C29" s="64"/>
      <c r="D29" s="194"/>
      <c r="E29" s="331"/>
      <c r="F29" s="148"/>
      <c r="G29" s="147"/>
      <c r="H29" s="148"/>
      <c r="I29" s="72"/>
      <c r="J29" s="148"/>
      <c r="K29" s="77"/>
      <c r="L29" s="317"/>
      <c r="M29" s="147"/>
      <c r="N29" s="148"/>
      <c r="O29" s="148"/>
      <c r="P29" s="80"/>
      <c r="Q29" s="148"/>
      <c r="R29" s="163"/>
      <c r="S29" s="317"/>
      <c r="T29" s="148"/>
      <c r="U29" s="147"/>
      <c r="V29" s="148"/>
      <c r="W29" s="73"/>
      <c r="X29" s="148"/>
      <c r="Y29" s="85"/>
      <c r="Z29" s="323"/>
      <c r="AA29" s="148"/>
      <c r="AB29" s="148"/>
      <c r="AC29" s="148"/>
      <c r="AD29" s="88"/>
      <c r="AE29" s="148"/>
      <c r="AF29" s="168"/>
      <c r="AG29" s="69"/>
      <c r="AH29" s="67"/>
    </row>
    <row r="30" spans="1:34" s="8" customFormat="1" ht="22.5" customHeight="1" hidden="1">
      <c r="A30" s="141"/>
      <c r="B30" s="142"/>
      <c r="C30" s="63"/>
      <c r="D30" s="312"/>
      <c r="E30" s="332"/>
      <c r="F30" s="148"/>
      <c r="G30" s="147"/>
      <c r="H30" s="148"/>
      <c r="I30" s="72"/>
      <c r="J30" s="148"/>
      <c r="K30" s="77"/>
      <c r="L30" s="317"/>
      <c r="M30" s="147"/>
      <c r="N30" s="148"/>
      <c r="O30" s="148"/>
      <c r="P30" s="80"/>
      <c r="Q30" s="148"/>
      <c r="R30" s="163"/>
      <c r="S30" s="317"/>
      <c r="T30" s="148"/>
      <c r="U30" s="147"/>
      <c r="V30" s="148"/>
      <c r="W30" s="73"/>
      <c r="X30" s="148"/>
      <c r="Y30" s="85"/>
      <c r="Z30" s="323"/>
      <c r="AA30" s="148"/>
      <c r="AB30" s="148"/>
      <c r="AC30" s="148"/>
      <c r="AD30" s="88"/>
      <c r="AE30" s="148"/>
      <c r="AF30" s="168"/>
      <c r="AG30" s="69"/>
      <c r="AH30" s="67"/>
    </row>
    <row r="31" spans="1:34" s="8" customFormat="1" ht="22.5" customHeight="1" hidden="1">
      <c r="A31" s="49"/>
      <c r="B31" s="44"/>
      <c r="C31" s="34"/>
      <c r="D31" s="62"/>
      <c r="E31" s="333"/>
      <c r="F31" s="148"/>
      <c r="G31" s="147"/>
      <c r="H31" s="148"/>
      <c r="I31" s="72"/>
      <c r="J31" s="148"/>
      <c r="K31" s="77"/>
      <c r="L31" s="317"/>
      <c r="M31" s="147"/>
      <c r="N31" s="148"/>
      <c r="O31" s="148"/>
      <c r="P31" s="80"/>
      <c r="Q31" s="148"/>
      <c r="R31" s="163"/>
      <c r="S31" s="317"/>
      <c r="T31" s="148"/>
      <c r="U31" s="147"/>
      <c r="V31" s="148"/>
      <c r="W31" s="73"/>
      <c r="X31" s="148"/>
      <c r="Y31" s="85"/>
      <c r="Z31" s="323"/>
      <c r="AA31" s="148"/>
      <c r="AB31" s="148"/>
      <c r="AC31" s="148"/>
      <c r="AD31" s="88"/>
      <c r="AE31" s="148"/>
      <c r="AF31" s="168"/>
      <c r="AG31" s="69"/>
      <c r="AH31" s="67"/>
    </row>
    <row r="32" spans="1:34" s="8" customFormat="1" ht="22.5" customHeight="1" hidden="1">
      <c r="A32" s="49"/>
      <c r="B32" s="44"/>
      <c r="C32" s="34"/>
      <c r="D32" s="62"/>
      <c r="E32" s="333"/>
      <c r="F32" s="148"/>
      <c r="G32" s="147"/>
      <c r="H32" s="148"/>
      <c r="I32" s="72"/>
      <c r="J32" s="148"/>
      <c r="K32" s="77"/>
      <c r="L32" s="317"/>
      <c r="M32" s="147"/>
      <c r="N32" s="148"/>
      <c r="O32" s="148"/>
      <c r="P32" s="80"/>
      <c r="Q32" s="148"/>
      <c r="R32" s="163"/>
      <c r="S32" s="317"/>
      <c r="T32" s="148"/>
      <c r="U32" s="147"/>
      <c r="V32" s="148"/>
      <c r="W32" s="73"/>
      <c r="X32" s="148"/>
      <c r="Y32" s="85"/>
      <c r="Z32" s="323"/>
      <c r="AA32" s="148"/>
      <c r="AB32" s="148"/>
      <c r="AC32" s="148"/>
      <c r="AD32" s="88"/>
      <c r="AE32" s="148"/>
      <c r="AF32" s="168"/>
      <c r="AG32" s="69"/>
      <c r="AH32" s="67"/>
    </row>
    <row r="33" spans="1:34" s="8" customFormat="1" ht="22.5" customHeight="1" hidden="1">
      <c r="A33" s="49"/>
      <c r="B33" s="44"/>
      <c r="C33" s="34"/>
      <c r="D33" s="143"/>
      <c r="E33" s="334"/>
      <c r="F33" s="148"/>
      <c r="G33" s="147"/>
      <c r="H33" s="148"/>
      <c r="I33" s="72"/>
      <c r="J33" s="148"/>
      <c r="K33" s="77"/>
      <c r="L33" s="317"/>
      <c r="M33" s="147"/>
      <c r="N33" s="148"/>
      <c r="O33" s="148"/>
      <c r="P33" s="80"/>
      <c r="Q33" s="148"/>
      <c r="R33" s="163"/>
      <c r="S33" s="317"/>
      <c r="T33" s="148"/>
      <c r="U33" s="147"/>
      <c r="V33" s="148"/>
      <c r="W33" s="73"/>
      <c r="X33" s="148"/>
      <c r="Y33" s="85"/>
      <c r="Z33" s="323"/>
      <c r="AA33" s="148"/>
      <c r="AB33" s="148"/>
      <c r="AC33" s="148"/>
      <c r="AD33" s="88"/>
      <c r="AE33" s="148"/>
      <c r="AF33" s="168"/>
      <c r="AG33" s="69"/>
      <c r="AH33" s="67"/>
    </row>
    <row r="34" spans="1:34" s="8" customFormat="1" ht="22.5" customHeight="1" hidden="1">
      <c r="A34" s="49"/>
      <c r="B34" s="44"/>
      <c r="C34" s="34"/>
      <c r="D34" s="62"/>
      <c r="E34" s="333"/>
      <c r="F34" s="148"/>
      <c r="G34" s="147"/>
      <c r="H34" s="148"/>
      <c r="I34" s="72"/>
      <c r="J34" s="148"/>
      <c r="K34" s="77"/>
      <c r="L34" s="317"/>
      <c r="M34" s="147"/>
      <c r="N34" s="148"/>
      <c r="O34" s="148"/>
      <c r="P34" s="80"/>
      <c r="Q34" s="148"/>
      <c r="R34" s="163"/>
      <c r="S34" s="317"/>
      <c r="T34" s="148"/>
      <c r="U34" s="147"/>
      <c r="V34" s="148"/>
      <c r="W34" s="73"/>
      <c r="X34" s="148"/>
      <c r="Y34" s="85"/>
      <c r="Z34" s="323"/>
      <c r="AA34" s="148"/>
      <c r="AB34" s="148"/>
      <c r="AC34" s="148"/>
      <c r="AD34" s="88"/>
      <c r="AE34" s="148"/>
      <c r="AF34" s="168"/>
      <c r="AG34" s="69"/>
      <c r="AH34" s="67"/>
    </row>
    <row r="35" spans="1:34" s="8" customFormat="1" ht="22.5" customHeight="1" hidden="1">
      <c r="A35" s="49"/>
      <c r="B35" s="44"/>
      <c r="C35" s="34"/>
      <c r="D35" s="62"/>
      <c r="E35" s="333"/>
      <c r="F35" s="148"/>
      <c r="G35" s="147"/>
      <c r="H35" s="148"/>
      <c r="I35" s="72"/>
      <c r="J35" s="148"/>
      <c r="K35" s="77"/>
      <c r="L35" s="317"/>
      <c r="M35" s="147"/>
      <c r="N35" s="148"/>
      <c r="O35" s="148"/>
      <c r="P35" s="80"/>
      <c r="Q35" s="148"/>
      <c r="R35" s="163"/>
      <c r="S35" s="317"/>
      <c r="T35" s="148"/>
      <c r="U35" s="147"/>
      <c r="V35" s="148"/>
      <c r="W35" s="73"/>
      <c r="X35" s="148"/>
      <c r="Y35" s="85"/>
      <c r="Z35" s="323"/>
      <c r="AA35" s="148"/>
      <c r="AB35" s="148"/>
      <c r="AC35" s="148"/>
      <c r="AD35" s="88"/>
      <c r="AE35" s="148"/>
      <c r="AF35" s="168"/>
      <c r="AG35" s="69"/>
      <c r="AH35" s="67"/>
    </row>
    <row r="36" spans="1:34" s="8" customFormat="1" ht="22.5" customHeight="1" hidden="1">
      <c r="A36" s="49"/>
      <c r="B36" s="44"/>
      <c r="C36" s="34"/>
      <c r="D36" s="313"/>
      <c r="E36" s="333"/>
      <c r="F36" s="148"/>
      <c r="G36" s="147"/>
      <c r="H36" s="148"/>
      <c r="I36" s="72"/>
      <c r="J36" s="148"/>
      <c r="K36" s="77"/>
      <c r="L36" s="317"/>
      <c r="M36" s="147"/>
      <c r="N36" s="148"/>
      <c r="O36" s="148"/>
      <c r="P36" s="80"/>
      <c r="Q36" s="148"/>
      <c r="R36" s="163"/>
      <c r="S36" s="317"/>
      <c r="T36" s="148"/>
      <c r="U36" s="147"/>
      <c r="V36" s="148"/>
      <c r="W36" s="73"/>
      <c r="X36" s="148"/>
      <c r="Y36" s="85"/>
      <c r="Z36" s="323"/>
      <c r="AA36" s="148"/>
      <c r="AB36" s="148"/>
      <c r="AC36" s="148"/>
      <c r="AD36" s="88"/>
      <c r="AE36" s="148"/>
      <c r="AF36" s="168"/>
      <c r="AG36" s="69"/>
      <c r="AH36" s="67"/>
    </row>
    <row r="37" spans="1:34" s="8" customFormat="1" ht="22.5" customHeight="1" hidden="1">
      <c r="A37" s="49"/>
      <c r="B37" s="44"/>
      <c r="C37" s="34"/>
      <c r="D37" s="62"/>
      <c r="E37" s="333"/>
      <c r="F37" s="148"/>
      <c r="G37" s="147"/>
      <c r="H37" s="148"/>
      <c r="I37" s="72"/>
      <c r="J37" s="148"/>
      <c r="K37" s="77"/>
      <c r="L37" s="317"/>
      <c r="M37" s="147"/>
      <c r="N37" s="148"/>
      <c r="O37" s="148"/>
      <c r="P37" s="80"/>
      <c r="Q37" s="148"/>
      <c r="R37" s="163"/>
      <c r="S37" s="317"/>
      <c r="T37" s="148"/>
      <c r="U37" s="147"/>
      <c r="V37" s="148"/>
      <c r="W37" s="73"/>
      <c r="X37" s="148"/>
      <c r="Y37" s="85"/>
      <c r="Z37" s="323"/>
      <c r="AA37" s="148"/>
      <c r="AB37" s="148"/>
      <c r="AC37" s="148"/>
      <c r="AD37" s="88"/>
      <c r="AE37" s="148"/>
      <c r="AF37" s="168"/>
      <c r="AG37" s="69"/>
      <c r="AH37" s="67"/>
    </row>
    <row r="38" spans="1:34" s="8" customFormat="1" ht="22.5" customHeight="1" hidden="1">
      <c r="A38" s="49"/>
      <c r="B38" s="44"/>
      <c r="C38" s="34"/>
      <c r="D38" s="313"/>
      <c r="E38" s="333"/>
      <c r="F38" s="148"/>
      <c r="G38" s="147"/>
      <c r="H38" s="148"/>
      <c r="I38" s="72"/>
      <c r="J38" s="148"/>
      <c r="K38" s="77"/>
      <c r="L38" s="317"/>
      <c r="M38" s="147"/>
      <c r="N38" s="148"/>
      <c r="O38" s="148"/>
      <c r="P38" s="80"/>
      <c r="Q38" s="148"/>
      <c r="R38" s="163"/>
      <c r="S38" s="317"/>
      <c r="T38" s="148"/>
      <c r="U38" s="147"/>
      <c r="V38" s="148"/>
      <c r="W38" s="73"/>
      <c r="X38" s="148"/>
      <c r="Y38" s="85"/>
      <c r="Z38" s="323"/>
      <c r="AA38" s="148"/>
      <c r="AB38" s="148"/>
      <c r="AC38" s="148"/>
      <c r="AD38" s="88"/>
      <c r="AE38" s="148"/>
      <c r="AF38" s="168"/>
      <c r="AG38" s="69"/>
      <c r="AH38" s="67"/>
    </row>
    <row r="39" spans="1:34" s="8" customFormat="1" ht="22.5" customHeight="1" hidden="1" thickBot="1">
      <c r="A39" s="151"/>
      <c r="B39" s="152"/>
      <c r="C39" s="42"/>
      <c r="D39" s="314"/>
      <c r="E39" s="335"/>
      <c r="F39" s="148"/>
      <c r="G39" s="147"/>
      <c r="H39" s="148"/>
      <c r="I39" s="72"/>
      <c r="J39" s="148"/>
      <c r="K39" s="77"/>
      <c r="L39" s="317"/>
      <c r="M39" s="147"/>
      <c r="N39" s="148"/>
      <c r="O39" s="148"/>
      <c r="P39" s="80"/>
      <c r="Q39" s="148"/>
      <c r="R39" s="163"/>
      <c r="S39" s="317"/>
      <c r="T39" s="148"/>
      <c r="U39" s="147"/>
      <c r="V39" s="148"/>
      <c r="W39" s="73"/>
      <c r="X39" s="148"/>
      <c r="Y39" s="85"/>
      <c r="Z39" s="323"/>
      <c r="AA39" s="148"/>
      <c r="AB39" s="148"/>
      <c r="AC39" s="148"/>
      <c r="AD39" s="88"/>
      <c r="AE39" s="148"/>
      <c r="AF39" s="168"/>
      <c r="AG39" s="69"/>
      <c r="AH39" s="67"/>
    </row>
    <row r="40" spans="1:34" s="8" customFormat="1" ht="22.5" customHeight="1" hidden="1">
      <c r="A40" s="173"/>
      <c r="B40" s="174"/>
      <c r="C40" s="175"/>
      <c r="D40" s="195"/>
      <c r="E40" s="332"/>
      <c r="F40" s="148"/>
      <c r="G40" s="147"/>
      <c r="H40" s="148"/>
      <c r="I40" s="72"/>
      <c r="J40" s="148"/>
      <c r="K40" s="77"/>
      <c r="L40" s="317"/>
      <c r="M40" s="147"/>
      <c r="N40" s="148"/>
      <c r="O40" s="148"/>
      <c r="P40" s="80"/>
      <c r="Q40" s="148"/>
      <c r="R40" s="163"/>
      <c r="S40" s="317"/>
      <c r="T40" s="148"/>
      <c r="U40" s="147"/>
      <c r="V40" s="148"/>
      <c r="W40" s="73"/>
      <c r="X40" s="148"/>
      <c r="Y40" s="85"/>
      <c r="Z40" s="323"/>
      <c r="AA40" s="148"/>
      <c r="AB40" s="148"/>
      <c r="AC40" s="148"/>
      <c r="AD40" s="88"/>
      <c r="AE40" s="148"/>
      <c r="AF40" s="168"/>
      <c r="AG40" s="69"/>
      <c r="AH40" s="67"/>
    </row>
    <row r="41" spans="1:34" s="8" customFormat="1" ht="22.5" customHeight="1" hidden="1">
      <c r="A41" s="49"/>
      <c r="B41" s="44"/>
      <c r="C41" s="34"/>
      <c r="D41" s="313"/>
      <c r="E41" s="333"/>
      <c r="F41" s="148"/>
      <c r="G41" s="147"/>
      <c r="H41" s="148"/>
      <c r="I41" s="72"/>
      <c r="J41" s="148"/>
      <c r="K41" s="77"/>
      <c r="L41" s="317"/>
      <c r="M41" s="147"/>
      <c r="N41" s="148"/>
      <c r="O41" s="148"/>
      <c r="P41" s="80"/>
      <c r="Q41" s="148"/>
      <c r="R41" s="163"/>
      <c r="S41" s="317"/>
      <c r="T41" s="148"/>
      <c r="U41" s="147"/>
      <c r="V41" s="148"/>
      <c r="W41" s="73"/>
      <c r="X41" s="148"/>
      <c r="Y41" s="85"/>
      <c r="Z41" s="323"/>
      <c r="AA41" s="148"/>
      <c r="AB41" s="148"/>
      <c r="AC41" s="148"/>
      <c r="AD41" s="88"/>
      <c r="AE41" s="148"/>
      <c r="AF41" s="168"/>
      <c r="AG41" s="69"/>
      <c r="AH41" s="67"/>
    </row>
    <row r="42" spans="1:34" s="8" customFormat="1" ht="22.5" customHeight="1" hidden="1">
      <c r="A42" s="49"/>
      <c r="B42" s="44"/>
      <c r="C42" s="34"/>
      <c r="D42" s="313"/>
      <c r="E42" s="333"/>
      <c r="F42" s="148"/>
      <c r="G42" s="147"/>
      <c r="H42" s="148"/>
      <c r="I42" s="72"/>
      <c r="J42" s="148"/>
      <c r="K42" s="77"/>
      <c r="L42" s="317"/>
      <c r="M42" s="147"/>
      <c r="N42" s="148"/>
      <c r="O42" s="148"/>
      <c r="P42" s="80"/>
      <c r="Q42" s="148"/>
      <c r="R42" s="163"/>
      <c r="S42" s="317"/>
      <c r="T42" s="148"/>
      <c r="U42" s="147"/>
      <c r="V42" s="148"/>
      <c r="W42" s="73"/>
      <c r="X42" s="148"/>
      <c r="Y42" s="85"/>
      <c r="Z42" s="323"/>
      <c r="AA42" s="148"/>
      <c r="AB42" s="148"/>
      <c r="AC42" s="148"/>
      <c r="AD42" s="88"/>
      <c r="AE42" s="148"/>
      <c r="AF42" s="168"/>
      <c r="AG42" s="69"/>
      <c r="AH42" s="67"/>
    </row>
    <row r="43" spans="1:34" ht="22.5" customHeight="1" hidden="1">
      <c r="A43" s="141"/>
      <c r="B43" s="142"/>
      <c r="C43" s="63"/>
      <c r="D43" s="144"/>
      <c r="E43" s="332"/>
      <c r="F43" s="148"/>
      <c r="G43" s="147"/>
      <c r="H43" s="148"/>
      <c r="I43" s="72"/>
      <c r="J43" s="148"/>
      <c r="K43" s="77"/>
      <c r="L43" s="317"/>
      <c r="M43" s="147"/>
      <c r="N43" s="148"/>
      <c r="O43" s="148"/>
      <c r="P43" s="80"/>
      <c r="Q43" s="148"/>
      <c r="R43" s="163"/>
      <c r="S43" s="317"/>
      <c r="T43" s="148"/>
      <c r="U43" s="147"/>
      <c r="V43" s="148"/>
      <c r="W43" s="73"/>
      <c r="X43" s="148"/>
      <c r="Y43" s="85"/>
      <c r="Z43" s="323"/>
      <c r="AA43" s="148"/>
      <c r="AB43" s="148"/>
      <c r="AC43" s="148"/>
      <c r="AD43" s="88"/>
      <c r="AE43" s="148"/>
      <c r="AF43" s="168"/>
      <c r="AG43" s="69"/>
      <c r="AH43" s="67"/>
    </row>
    <row r="44" spans="1:34" ht="22.5" customHeight="1" hidden="1">
      <c r="A44" s="49"/>
      <c r="B44" s="44"/>
      <c r="C44" s="34"/>
      <c r="D44" s="313"/>
      <c r="E44" s="333"/>
      <c r="F44" s="148"/>
      <c r="G44" s="147"/>
      <c r="H44" s="148"/>
      <c r="I44" s="72"/>
      <c r="J44" s="148"/>
      <c r="K44" s="77"/>
      <c r="L44" s="317"/>
      <c r="M44" s="147"/>
      <c r="N44" s="148"/>
      <c r="O44" s="148"/>
      <c r="P44" s="80"/>
      <c r="Q44" s="148"/>
      <c r="R44" s="163"/>
      <c r="S44" s="317"/>
      <c r="T44" s="148"/>
      <c r="U44" s="147"/>
      <c r="V44" s="148"/>
      <c r="W44" s="73"/>
      <c r="X44" s="148"/>
      <c r="Y44" s="85"/>
      <c r="Z44" s="323"/>
      <c r="AA44" s="148"/>
      <c r="AB44" s="148"/>
      <c r="AC44" s="148"/>
      <c r="AD44" s="88"/>
      <c r="AE44" s="148"/>
      <c r="AF44" s="168"/>
      <c r="AG44" s="69"/>
      <c r="AH44" s="67"/>
    </row>
    <row r="45" spans="1:34" ht="22.5" customHeight="1" hidden="1">
      <c r="A45" s="49"/>
      <c r="B45" s="44"/>
      <c r="C45" s="34"/>
      <c r="D45" s="313"/>
      <c r="E45" s="333"/>
      <c r="F45" s="148"/>
      <c r="G45" s="147"/>
      <c r="H45" s="148"/>
      <c r="I45" s="72"/>
      <c r="J45" s="148"/>
      <c r="K45" s="77"/>
      <c r="L45" s="317"/>
      <c r="M45" s="147"/>
      <c r="N45" s="148"/>
      <c r="O45" s="148"/>
      <c r="P45" s="80"/>
      <c r="Q45" s="148"/>
      <c r="R45" s="163"/>
      <c r="S45" s="317"/>
      <c r="T45" s="148"/>
      <c r="U45" s="147"/>
      <c r="V45" s="148"/>
      <c r="W45" s="73"/>
      <c r="X45" s="148"/>
      <c r="Y45" s="85"/>
      <c r="Z45" s="323"/>
      <c r="AA45" s="148"/>
      <c r="AB45" s="148"/>
      <c r="AC45" s="148"/>
      <c r="AD45" s="88"/>
      <c r="AE45" s="148"/>
      <c r="AF45" s="168"/>
      <c r="AG45" s="69"/>
      <c r="AH45" s="67"/>
    </row>
    <row r="46" spans="1:34" ht="22.5" customHeight="1" hidden="1">
      <c r="A46" s="49"/>
      <c r="B46" s="44"/>
      <c r="C46" s="34"/>
      <c r="D46" s="62"/>
      <c r="E46" s="333"/>
      <c r="F46" s="148"/>
      <c r="G46" s="147"/>
      <c r="H46" s="148"/>
      <c r="I46" s="72"/>
      <c r="J46" s="148"/>
      <c r="K46" s="77"/>
      <c r="L46" s="317"/>
      <c r="M46" s="147"/>
      <c r="N46" s="148"/>
      <c r="O46" s="148"/>
      <c r="P46" s="80"/>
      <c r="Q46" s="148"/>
      <c r="R46" s="163"/>
      <c r="S46" s="317"/>
      <c r="T46" s="148"/>
      <c r="U46" s="147"/>
      <c r="V46" s="148"/>
      <c r="W46" s="73"/>
      <c r="X46" s="148"/>
      <c r="Y46" s="85"/>
      <c r="Z46" s="323"/>
      <c r="AA46" s="148"/>
      <c r="AB46" s="148"/>
      <c r="AC46" s="148"/>
      <c r="AD46" s="88"/>
      <c r="AE46" s="148"/>
      <c r="AF46" s="168"/>
      <c r="AG46" s="69"/>
      <c r="AH46" s="67"/>
    </row>
    <row r="47" spans="1:34" ht="22.5" customHeight="1" hidden="1">
      <c r="A47" s="49"/>
      <c r="B47" s="44"/>
      <c r="C47" s="34"/>
      <c r="D47" s="62"/>
      <c r="E47" s="333"/>
      <c r="F47" s="148"/>
      <c r="G47" s="147"/>
      <c r="H47" s="148"/>
      <c r="I47" s="72"/>
      <c r="J47" s="148"/>
      <c r="K47" s="77"/>
      <c r="L47" s="317"/>
      <c r="M47" s="147"/>
      <c r="N47" s="148"/>
      <c r="O47" s="148"/>
      <c r="P47" s="80"/>
      <c r="Q47" s="148"/>
      <c r="R47" s="163"/>
      <c r="S47" s="317"/>
      <c r="T47" s="148"/>
      <c r="U47" s="147"/>
      <c r="V47" s="148"/>
      <c r="W47" s="73"/>
      <c r="X47" s="148"/>
      <c r="Y47" s="85"/>
      <c r="Z47" s="323"/>
      <c r="AA47" s="148"/>
      <c r="AB47" s="148"/>
      <c r="AC47" s="148"/>
      <c r="AD47" s="88"/>
      <c r="AE47" s="148"/>
      <c r="AF47" s="168"/>
      <c r="AG47" s="69"/>
      <c r="AH47" s="67"/>
    </row>
    <row r="48" spans="1:34" ht="22.5" customHeight="1" hidden="1">
      <c r="A48" s="49"/>
      <c r="B48" s="44"/>
      <c r="C48" s="34"/>
      <c r="D48" s="62"/>
      <c r="E48" s="333"/>
      <c r="F48" s="148"/>
      <c r="G48" s="147"/>
      <c r="H48" s="148"/>
      <c r="I48" s="72"/>
      <c r="J48" s="148"/>
      <c r="K48" s="77"/>
      <c r="L48" s="317"/>
      <c r="M48" s="147"/>
      <c r="N48" s="148"/>
      <c r="O48" s="148"/>
      <c r="P48" s="80"/>
      <c r="Q48" s="148"/>
      <c r="R48" s="163"/>
      <c r="S48" s="317"/>
      <c r="T48" s="148"/>
      <c r="U48" s="147"/>
      <c r="V48" s="148"/>
      <c r="W48" s="73"/>
      <c r="X48" s="148"/>
      <c r="Y48" s="85"/>
      <c r="Z48" s="323"/>
      <c r="AA48" s="148"/>
      <c r="AB48" s="148"/>
      <c r="AC48" s="148"/>
      <c r="AD48" s="88"/>
      <c r="AE48" s="148"/>
      <c r="AF48" s="168"/>
      <c r="AG48" s="69"/>
      <c r="AH48" s="67"/>
    </row>
    <row r="49" spans="1:34" ht="22.5" customHeight="1" hidden="1">
      <c r="A49" s="151"/>
      <c r="B49" s="152"/>
      <c r="C49" s="42"/>
      <c r="D49" s="153"/>
      <c r="E49" s="331"/>
      <c r="F49" s="148"/>
      <c r="G49" s="171"/>
      <c r="H49" s="172"/>
      <c r="I49" s="154"/>
      <c r="J49" s="172"/>
      <c r="K49" s="155"/>
      <c r="L49" s="317"/>
      <c r="M49" s="171"/>
      <c r="N49" s="172"/>
      <c r="O49" s="172"/>
      <c r="P49" s="156"/>
      <c r="Q49" s="172"/>
      <c r="R49" s="165"/>
      <c r="S49" s="317"/>
      <c r="T49" s="148"/>
      <c r="U49" s="171"/>
      <c r="V49" s="172"/>
      <c r="W49" s="157"/>
      <c r="X49" s="172"/>
      <c r="Y49" s="158"/>
      <c r="Z49" s="337"/>
      <c r="AA49" s="172"/>
      <c r="AB49" s="172"/>
      <c r="AC49" s="172"/>
      <c r="AD49" s="159"/>
      <c r="AE49" s="172"/>
      <c r="AF49" s="169"/>
      <c r="AG49" s="160"/>
      <c r="AH49" s="161"/>
    </row>
    <row r="50" spans="1:34" ht="22.5" customHeight="1" hidden="1" thickBot="1">
      <c r="A50" s="90"/>
      <c r="B50" s="91"/>
      <c r="C50" s="64"/>
      <c r="D50" s="194"/>
      <c r="E50" s="336"/>
      <c r="F50" s="150"/>
      <c r="G50" s="150"/>
      <c r="H50" s="150"/>
      <c r="I50" s="75"/>
      <c r="J50" s="150"/>
      <c r="K50" s="78"/>
      <c r="L50" s="318"/>
      <c r="M50" s="149"/>
      <c r="N50" s="150"/>
      <c r="O50" s="150"/>
      <c r="P50" s="81"/>
      <c r="Q50" s="150"/>
      <c r="R50" s="166"/>
      <c r="S50" s="318"/>
      <c r="T50" s="150"/>
      <c r="U50" s="149"/>
      <c r="V50" s="150"/>
      <c r="W50" s="83"/>
      <c r="X50" s="150"/>
      <c r="Y50" s="86"/>
      <c r="Z50" s="324"/>
      <c r="AA50" s="150"/>
      <c r="AB50" s="150"/>
      <c r="AC50" s="150"/>
      <c r="AD50" s="89"/>
      <c r="AE50" s="150"/>
      <c r="AF50" s="170"/>
      <c r="AG50" s="71"/>
      <c r="AH50" s="68"/>
    </row>
    <row r="51" spans="1:20" ht="9.75">
      <c r="A51" s="3"/>
      <c r="B51" s="3"/>
      <c r="D51" s="3"/>
      <c r="F51" s="4"/>
      <c r="G51" s="4"/>
      <c r="J51" s="4"/>
      <c r="K51" s="4"/>
      <c r="M51" s="4"/>
      <c r="N51" s="4"/>
      <c r="O51" s="4"/>
      <c r="P51" s="4"/>
      <c r="Q51" s="4"/>
      <c r="R51" s="4"/>
      <c r="T51" s="4"/>
    </row>
    <row r="52" spans="1:20" ht="9.75">
      <c r="A52" s="3"/>
      <c r="B52" s="3"/>
      <c r="D52" s="3"/>
      <c r="F52" s="4"/>
      <c r="G52" s="4"/>
      <c r="J52" s="4"/>
      <c r="K52" s="4"/>
      <c r="M52" s="4"/>
      <c r="N52" s="4"/>
      <c r="O52" s="4"/>
      <c r="P52" s="4"/>
      <c r="Q52" s="4"/>
      <c r="R52" s="4"/>
      <c r="T52" s="4"/>
    </row>
    <row r="53" spans="1:20" ht="9.75">
      <c r="A53" s="3"/>
      <c r="B53" s="3"/>
      <c r="D53" s="3"/>
      <c r="F53" s="4"/>
      <c r="G53" s="4"/>
      <c r="J53" s="4"/>
      <c r="K53" s="4"/>
      <c r="M53" s="4"/>
      <c r="N53" s="4"/>
      <c r="O53" s="4"/>
      <c r="P53" s="4"/>
      <c r="Q53" s="4"/>
      <c r="R53" s="4"/>
      <c r="T53" s="4"/>
    </row>
    <row r="54" spans="1:20" ht="9.75">
      <c r="A54" s="3"/>
      <c r="B54" s="3"/>
      <c r="D54" s="3"/>
      <c r="F54" s="4"/>
      <c r="G54" s="4"/>
      <c r="J54" s="4"/>
      <c r="K54" s="4"/>
      <c r="M54" s="4"/>
      <c r="N54" s="4"/>
      <c r="O54" s="4"/>
      <c r="P54" s="4"/>
      <c r="Q54" s="4"/>
      <c r="R54" s="4"/>
      <c r="T54" s="4"/>
    </row>
    <row r="55" spans="1:20" ht="9.75">
      <c r="A55" s="3"/>
      <c r="B55" s="3"/>
      <c r="D55" s="3"/>
      <c r="F55" s="4"/>
      <c r="G55" s="4"/>
      <c r="J55" s="4"/>
      <c r="K55" s="4"/>
      <c r="M55" s="4"/>
      <c r="N55" s="4"/>
      <c r="O55" s="4"/>
      <c r="P55" s="4"/>
      <c r="Q55" s="4"/>
      <c r="R55" s="4"/>
      <c r="T55" s="4"/>
    </row>
    <row r="56" spans="1:20" ht="9.75">
      <c r="A56" s="3"/>
      <c r="B56" s="3"/>
      <c r="D56" s="3"/>
      <c r="F56" s="4"/>
      <c r="G56" s="4"/>
      <c r="J56" s="4"/>
      <c r="K56" s="4"/>
      <c r="M56" s="4"/>
      <c r="N56" s="4"/>
      <c r="O56" s="4"/>
      <c r="P56" s="4"/>
      <c r="Q56" s="4"/>
      <c r="R56" s="4"/>
      <c r="T56" s="4"/>
    </row>
    <row r="57" spans="1:20" ht="9.75">
      <c r="A57" s="3"/>
      <c r="B57" s="3"/>
      <c r="D57" s="3"/>
      <c r="F57" s="4"/>
      <c r="G57" s="4"/>
      <c r="J57" s="4"/>
      <c r="K57" s="4"/>
      <c r="M57" s="4"/>
      <c r="N57" s="4"/>
      <c r="O57" s="4"/>
      <c r="P57" s="4"/>
      <c r="Q57" s="4"/>
      <c r="R57" s="4"/>
      <c r="T57" s="4"/>
    </row>
    <row r="58" spans="1:20" ht="9.75">
      <c r="A58" s="3"/>
      <c r="B58" s="3"/>
      <c r="D58" s="3"/>
      <c r="F58" s="4"/>
      <c r="G58" s="4"/>
      <c r="J58" s="4"/>
      <c r="K58" s="4"/>
      <c r="M58" s="4"/>
      <c r="N58" s="4"/>
      <c r="O58" s="4"/>
      <c r="P58" s="4"/>
      <c r="Q58" s="4"/>
      <c r="R58" s="4"/>
      <c r="T58" s="4"/>
    </row>
    <row r="59" spans="1:20" ht="9.75">
      <c r="A59" s="3"/>
      <c r="B59" s="3"/>
      <c r="D59" s="3"/>
      <c r="F59" s="4"/>
      <c r="G59" s="4"/>
      <c r="J59" s="4"/>
      <c r="K59" s="4"/>
      <c r="M59" s="4"/>
      <c r="N59" s="4"/>
      <c r="O59" s="4"/>
      <c r="P59" s="4"/>
      <c r="Q59" s="4"/>
      <c r="R59" s="4"/>
      <c r="T59" s="4"/>
    </row>
    <row r="60" spans="1:20" ht="9.75">
      <c r="A60" s="3"/>
      <c r="B60" s="3"/>
      <c r="D60" s="3"/>
      <c r="F60" s="4"/>
      <c r="G60" s="4"/>
      <c r="J60" s="4"/>
      <c r="K60" s="4"/>
      <c r="M60" s="4"/>
      <c r="N60" s="4"/>
      <c r="O60" s="4"/>
      <c r="P60" s="4"/>
      <c r="Q60" s="4"/>
      <c r="R60" s="4"/>
      <c r="T60" s="4"/>
    </row>
    <row r="61" spans="1:20" ht="9.75">
      <c r="A61" s="3"/>
      <c r="B61" s="3"/>
      <c r="D61" s="3"/>
      <c r="F61" s="4"/>
      <c r="G61" s="4"/>
      <c r="J61" s="4"/>
      <c r="K61" s="4"/>
      <c r="M61" s="4"/>
      <c r="N61" s="4"/>
      <c r="O61" s="4"/>
      <c r="P61" s="4"/>
      <c r="Q61" s="4"/>
      <c r="R61" s="4"/>
      <c r="T61" s="4"/>
    </row>
    <row r="62" spans="1:20" ht="9.75">
      <c r="A62" s="3"/>
      <c r="B62" s="3"/>
      <c r="D62" s="3"/>
      <c r="F62" s="4"/>
      <c r="G62" s="4"/>
      <c r="J62" s="4"/>
      <c r="K62" s="4"/>
      <c r="M62" s="4"/>
      <c r="N62" s="4"/>
      <c r="O62" s="4"/>
      <c r="P62" s="4"/>
      <c r="Q62" s="4"/>
      <c r="R62" s="4"/>
      <c r="T62" s="4"/>
    </row>
    <row r="63" spans="1:20" ht="9.75">
      <c r="A63" s="3"/>
      <c r="B63" s="3"/>
      <c r="D63" s="3"/>
      <c r="F63" s="4"/>
      <c r="G63" s="4"/>
      <c r="J63" s="4"/>
      <c r="K63" s="4"/>
      <c r="M63" s="4"/>
      <c r="N63" s="4"/>
      <c r="O63" s="4"/>
      <c r="P63" s="4"/>
      <c r="Q63" s="4"/>
      <c r="R63" s="4"/>
      <c r="T63" s="4"/>
    </row>
    <row r="64" spans="1:20" ht="9.75">
      <c r="A64" s="3"/>
      <c r="B64" s="3"/>
      <c r="D64" s="3"/>
      <c r="F64" s="4"/>
      <c r="G64" s="4"/>
      <c r="J64" s="4"/>
      <c r="K64" s="4"/>
      <c r="M64" s="4"/>
      <c r="N64" s="4"/>
      <c r="O64" s="4"/>
      <c r="P64" s="4"/>
      <c r="Q64" s="4"/>
      <c r="R64" s="4"/>
      <c r="T64" s="4"/>
    </row>
    <row r="65" spans="1:20" ht="9.75">
      <c r="A65" s="3"/>
      <c r="B65" s="3"/>
      <c r="D65" s="3"/>
      <c r="F65" s="4"/>
      <c r="G65" s="4"/>
      <c r="J65" s="4"/>
      <c r="K65" s="4"/>
      <c r="M65" s="4"/>
      <c r="N65" s="4"/>
      <c r="O65" s="4"/>
      <c r="P65" s="4"/>
      <c r="Q65" s="4"/>
      <c r="R65" s="4"/>
      <c r="T65" s="4"/>
    </row>
    <row r="66" spans="1:20" ht="9.75">
      <c r="A66" s="3"/>
      <c r="B66" s="3"/>
      <c r="D66" s="3"/>
      <c r="F66" s="4"/>
      <c r="G66" s="4"/>
      <c r="J66" s="4"/>
      <c r="K66" s="4"/>
      <c r="M66" s="4"/>
      <c r="N66" s="4"/>
      <c r="O66" s="4"/>
      <c r="P66" s="4"/>
      <c r="Q66" s="4"/>
      <c r="R66" s="4"/>
      <c r="T66" s="4"/>
    </row>
    <row r="67" spans="1:20" ht="9.75">
      <c r="A67" s="3"/>
      <c r="B67" s="3"/>
      <c r="D67" s="3"/>
      <c r="F67" s="4"/>
      <c r="G67" s="4"/>
      <c r="J67" s="4"/>
      <c r="K67" s="4"/>
      <c r="M67" s="4"/>
      <c r="N67" s="4"/>
      <c r="O67" s="4"/>
      <c r="P67" s="4"/>
      <c r="Q67" s="4"/>
      <c r="R67" s="4"/>
      <c r="T67" s="4"/>
    </row>
    <row r="68" spans="1:20" ht="9.75">
      <c r="A68" s="3"/>
      <c r="B68" s="3"/>
      <c r="D68" s="3"/>
      <c r="F68" s="4"/>
      <c r="G68" s="4"/>
      <c r="J68" s="4"/>
      <c r="K68" s="4"/>
      <c r="M68" s="4"/>
      <c r="N68" s="4"/>
      <c r="O68" s="4"/>
      <c r="P68" s="4"/>
      <c r="Q68" s="4"/>
      <c r="R68" s="4"/>
      <c r="T68" s="4"/>
    </row>
    <row r="69" spans="1:20" ht="9.75">
      <c r="A69" s="3"/>
      <c r="B69" s="3"/>
      <c r="D69" s="3"/>
      <c r="F69" s="4"/>
      <c r="G69" s="4"/>
      <c r="J69" s="4"/>
      <c r="K69" s="4"/>
      <c r="M69" s="4"/>
      <c r="N69" s="4"/>
      <c r="O69" s="4"/>
      <c r="P69" s="4"/>
      <c r="Q69" s="4"/>
      <c r="R69" s="4"/>
      <c r="T69" s="4"/>
    </row>
    <row r="70" spans="1:20" ht="9.75">
      <c r="A70" s="3"/>
      <c r="B70" s="3"/>
      <c r="D70" s="3"/>
      <c r="F70" s="4"/>
      <c r="G70" s="4"/>
      <c r="J70" s="4"/>
      <c r="K70" s="4"/>
      <c r="M70" s="4"/>
      <c r="N70" s="4"/>
      <c r="O70" s="4"/>
      <c r="P70" s="4"/>
      <c r="Q70" s="4"/>
      <c r="R70" s="4"/>
      <c r="T70" s="4"/>
    </row>
    <row r="71" spans="1:20" ht="9.75">
      <c r="A71" s="3"/>
      <c r="B71" s="3"/>
      <c r="D71" s="3"/>
      <c r="F71" s="4"/>
      <c r="G71" s="4"/>
      <c r="J71" s="4"/>
      <c r="K71" s="4"/>
      <c r="M71" s="4"/>
      <c r="N71" s="4"/>
      <c r="O71" s="4"/>
      <c r="P71" s="4"/>
      <c r="Q71" s="4"/>
      <c r="R71" s="4"/>
      <c r="T71" s="4"/>
    </row>
    <row r="72" spans="1:4" ht="9.75">
      <c r="A72" s="3"/>
      <c r="B72" s="3"/>
      <c r="D72" s="3"/>
    </row>
    <row r="73" spans="1:4" ht="9.75">
      <c r="A73" s="3"/>
      <c r="B73" s="3"/>
      <c r="D73" s="3"/>
    </row>
    <row r="74" spans="1:4" ht="9.75">
      <c r="A74" s="3"/>
      <c r="B74" s="3"/>
      <c r="D74" s="3"/>
    </row>
    <row r="75" spans="1:4" ht="9.75">
      <c r="A75" s="3"/>
      <c r="B75" s="3"/>
      <c r="D75" s="3"/>
    </row>
    <row r="76" spans="1:4" ht="9.75">
      <c r="A76" s="3"/>
      <c r="B76" s="3"/>
      <c r="D76" s="3"/>
    </row>
    <row r="77" spans="1:4" ht="9.75">
      <c r="A77" s="3"/>
      <c r="B77" s="3"/>
      <c r="D77" s="3"/>
    </row>
    <row r="78" spans="1:4" ht="9.75">
      <c r="A78" s="3"/>
      <c r="B78" s="3"/>
      <c r="D78" s="3"/>
    </row>
    <row r="79" spans="1:4" ht="9.75">
      <c r="A79" s="3"/>
      <c r="B79" s="3"/>
      <c r="D79" s="3"/>
    </row>
    <row r="80" spans="1:4" ht="9.75">
      <c r="A80" s="3"/>
      <c r="B80" s="3"/>
      <c r="D80" s="3"/>
    </row>
    <row r="81" spans="1:4" ht="9.75">
      <c r="A81" s="3"/>
      <c r="B81" s="3"/>
      <c r="D81" s="3"/>
    </row>
  </sheetData>
  <sheetProtection password="CF9D" sheet="1"/>
  <mergeCells count="4">
    <mergeCell ref="E8:K9"/>
    <mergeCell ref="L8:R9"/>
    <mergeCell ref="S8:Y9"/>
    <mergeCell ref="Z8:AF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H82"/>
  <sheetViews>
    <sheetView zoomScalePageLayoutView="0" workbookViewId="0" topLeftCell="A1">
      <pane ySplit="10" topLeftCell="A21" activePane="bottomLeft" state="frozen"/>
      <selection pane="topLeft" activeCell="A1" sqref="A1"/>
      <selection pane="bottomLeft" activeCell="W61" sqref="W61"/>
    </sheetView>
  </sheetViews>
  <sheetFormatPr defaultColWidth="11.421875" defaultRowHeight="12.75"/>
  <cols>
    <col min="1" max="1" width="11.421875" style="1" customWidth="1"/>
    <col min="2" max="2" width="12.8515625" style="1" customWidth="1"/>
    <col min="3" max="3" width="2.8515625" style="2" customWidth="1"/>
    <col min="4" max="4" width="19.28125" style="1" customWidth="1"/>
    <col min="5" max="5" width="2.421875" style="2" customWidth="1"/>
    <col min="6" max="6" width="5.57421875" style="3" customWidth="1"/>
    <col min="7" max="7" width="3.7109375" style="3" customWidth="1"/>
    <col min="8" max="8" width="3.7109375" style="4" customWidth="1"/>
    <col min="9" max="9" width="5.57421875" style="4" customWidth="1"/>
    <col min="10" max="10" width="5.00390625" style="3" customWidth="1"/>
    <col min="11" max="11" width="4.57421875" style="3" customWidth="1"/>
    <col min="12" max="12" width="2.421875" style="2" customWidth="1"/>
    <col min="13" max="13" width="5.57421875" style="3" customWidth="1"/>
    <col min="14" max="15" width="3.7109375" style="3" customWidth="1"/>
    <col min="16" max="16" width="5.57421875" style="3" customWidth="1"/>
    <col min="17" max="17" width="5.140625" style="3" customWidth="1"/>
    <col min="18" max="18" width="4.57421875" style="3" customWidth="1"/>
    <col min="19" max="19" width="2.421875" style="2" customWidth="1"/>
    <col min="20" max="20" width="5.57421875" style="3" customWidth="1"/>
    <col min="21" max="21" width="3.7109375" style="2" customWidth="1"/>
    <col min="22" max="22" width="3.7109375" style="1" customWidth="1"/>
    <col min="23" max="23" width="5.57421875" style="1" customWidth="1"/>
    <col min="24" max="24" width="5.140625" style="1" customWidth="1"/>
    <col min="25" max="25" width="4.57421875" style="1" customWidth="1"/>
    <col min="26" max="26" width="2.421875" style="320" customWidth="1"/>
    <col min="27" max="27" width="5.57421875" style="1" customWidth="1"/>
    <col min="28" max="29" width="3.7109375" style="1" customWidth="1"/>
    <col min="30" max="30" width="5.57421875" style="3" customWidth="1"/>
    <col min="31" max="31" width="5.140625" style="1" customWidth="1"/>
    <col min="32" max="32" width="4.57421875" style="1" customWidth="1"/>
    <col min="33" max="33" width="7.140625" style="1" customWidth="1"/>
    <col min="34" max="34" width="4.28125" style="1" customWidth="1"/>
    <col min="35" max="16384" width="11.421875" style="1" customWidth="1"/>
  </cols>
  <sheetData>
    <row r="1" spans="1:9" ht="18" customHeight="1">
      <c r="A1" s="183" t="s">
        <v>23</v>
      </c>
      <c r="B1" s="180"/>
      <c r="C1" s="181"/>
      <c r="D1" s="180"/>
      <c r="E1" s="339"/>
      <c r="F1" s="11"/>
      <c r="G1" s="11"/>
      <c r="H1" s="12"/>
      <c r="I1" s="12"/>
    </row>
    <row r="2" spans="1:9" ht="5.25" customHeight="1" hidden="1">
      <c r="A2" s="180"/>
      <c r="B2" s="180"/>
      <c r="C2" s="181"/>
      <c r="D2" s="180"/>
      <c r="E2" s="339"/>
      <c r="F2" s="11"/>
      <c r="G2" s="11"/>
      <c r="H2" s="12"/>
      <c r="I2" s="12"/>
    </row>
    <row r="3" spans="1:9" ht="17.25" customHeight="1">
      <c r="A3" s="9" t="s">
        <v>24</v>
      </c>
      <c r="B3" s="180"/>
      <c r="C3" s="181"/>
      <c r="D3" s="180"/>
      <c r="E3" s="339"/>
      <c r="F3" s="11"/>
      <c r="G3" s="11"/>
      <c r="H3" s="12"/>
      <c r="I3" s="12"/>
    </row>
    <row r="4" spans="1:4" ht="6.75" customHeight="1" hidden="1">
      <c r="A4" s="179"/>
      <c r="B4" s="10"/>
      <c r="C4" s="182"/>
      <c r="D4" s="10"/>
    </row>
    <row r="5" spans="1:4" ht="15.75" thickBot="1">
      <c r="A5" s="9" t="s">
        <v>28</v>
      </c>
      <c r="B5" s="9"/>
      <c r="C5" s="13"/>
      <c r="D5" s="10"/>
    </row>
    <row r="6" spans="1:4" ht="2.25" customHeight="1" hidden="1">
      <c r="A6" s="9"/>
      <c r="B6" s="9"/>
      <c r="C6" s="13"/>
      <c r="D6" s="10"/>
    </row>
    <row r="7" spans="1:4" ht="2.25" customHeight="1" hidden="1" thickBot="1">
      <c r="A7" s="9"/>
      <c r="B7" s="9"/>
      <c r="C7" s="13"/>
      <c r="D7" s="10"/>
    </row>
    <row r="8" spans="1:34" s="3" customFormat="1" ht="12">
      <c r="A8" s="291"/>
      <c r="B8" s="291"/>
      <c r="C8" s="292"/>
      <c r="D8" s="291"/>
      <c r="E8" s="495" t="s">
        <v>4</v>
      </c>
      <c r="F8" s="496"/>
      <c r="G8" s="496"/>
      <c r="H8" s="496"/>
      <c r="I8" s="496"/>
      <c r="J8" s="496"/>
      <c r="K8" s="497"/>
      <c r="L8" s="501" t="s">
        <v>5</v>
      </c>
      <c r="M8" s="496"/>
      <c r="N8" s="496"/>
      <c r="O8" s="496"/>
      <c r="P8" s="496"/>
      <c r="Q8" s="496"/>
      <c r="R8" s="497"/>
      <c r="S8" s="502" t="s">
        <v>6</v>
      </c>
      <c r="T8" s="496"/>
      <c r="U8" s="496"/>
      <c r="V8" s="496"/>
      <c r="W8" s="496"/>
      <c r="X8" s="496"/>
      <c r="Y8" s="497"/>
      <c r="Z8" s="503" t="s">
        <v>7</v>
      </c>
      <c r="AA8" s="496"/>
      <c r="AB8" s="496"/>
      <c r="AC8" s="496"/>
      <c r="AD8" s="496"/>
      <c r="AE8" s="496"/>
      <c r="AF8" s="497"/>
      <c r="AG8" s="293"/>
      <c r="AH8" s="293"/>
    </row>
    <row r="9" spans="1:34" s="3" customFormat="1" ht="12" thickBot="1">
      <c r="A9" s="291"/>
      <c r="B9" s="291"/>
      <c r="C9" s="292"/>
      <c r="D9" s="291"/>
      <c r="E9" s="498"/>
      <c r="F9" s="499"/>
      <c r="G9" s="499"/>
      <c r="H9" s="499"/>
      <c r="I9" s="499"/>
      <c r="J9" s="499"/>
      <c r="K9" s="500"/>
      <c r="L9" s="498"/>
      <c r="M9" s="499"/>
      <c r="N9" s="499"/>
      <c r="O9" s="499"/>
      <c r="P9" s="499"/>
      <c r="Q9" s="499"/>
      <c r="R9" s="500"/>
      <c r="S9" s="498"/>
      <c r="T9" s="499"/>
      <c r="U9" s="499"/>
      <c r="V9" s="499"/>
      <c r="W9" s="499"/>
      <c r="X9" s="499"/>
      <c r="Y9" s="500"/>
      <c r="Z9" s="498"/>
      <c r="AA9" s="499"/>
      <c r="AB9" s="499"/>
      <c r="AC9" s="499"/>
      <c r="AD9" s="499"/>
      <c r="AE9" s="499"/>
      <c r="AF9" s="500"/>
      <c r="AG9" s="293"/>
      <c r="AH9" s="293"/>
    </row>
    <row r="10" spans="1:34" s="3" customFormat="1" ht="12" thickBot="1">
      <c r="A10" s="294" t="s">
        <v>0</v>
      </c>
      <c r="B10" s="295" t="s">
        <v>1</v>
      </c>
      <c r="C10" s="296" t="s">
        <v>2</v>
      </c>
      <c r="D10" s="297" t="s">
        <v>3</v>
      </c>
      <c r="E10" s="298" t="s">
        <v>22</v>
      </c>
      <c r="F10" s="299" t="s">
        <v>11</v>
      </c>
      <c r="G10" s="299" t="s">
        <v>13</v>
      </c>
      <c r="H10" s="299" t="s">
        <v>14</v>
      </c>
      <c r="I10" s="300" t="s">
        <v>12</v>
      </c>
      <c r="J10" s="300" t="s">
        <v>15</v>
      </c>
      <c r="K10" s="299" t="s">
        <v>10</v>
      </c>
      <c r="L10" s="315" t="s">
        <v>22</v>
      </c>
      <c r="M10" s="301" t="s">
        <v>11</v>
      </c>
      <c r="N10" s="301" t="s">
        <v>13</v>
      </c>
      <c r="O10" s="301" t="s">
        <v>14</v>
      </c>
      <c r="P10" s="302" t="s">
        <v>12</v>
      </c>
      <c r="Q10" s="302" t="s">
        <v>15</v>
      </c>
      <c r="R10" s="301" t="s">
        <v>10</v>
      </c>
      <c r="S10" s="319" t="s">
        <v>22</v>
      </c>
      <c r="T10" s="303" t="s">
        <v>11</v>
      </c>
      <c r="U10" s="303" t="s">
        <v>13</v>
      </c>
      <c r="V10" s="303" t="s">
        <v>14</v>
      </c>
      <c r="W10" s="304" t="s">
        <v>12</v>
      </c>
      <c r="X10" s="304" t="s">
        <v>15</v>
      </c>
      <c r="Y10" s="303" t="s">
        <v>10</v>
      </c>
      <c r="Z10" s="321" t="s">
        <v>22</v>
      </c>
      <c r="AA10" s="305" t="s">
        <v>11</v>
      </c>
      <c r="AB10" s="305" t="s">
        <v>13</v>
      </c>
      <c r="AC10" s="305" t="s">
        <v>14</v>
      </c>
      <c r="AD10" s="306" t="s">
        <v>12</v>
      </c>
      <c r="AE10" s="306" t="s">
        <v>15</v>
      </c>
      <c r="AF10" s="305" t="s">
        <v>10</v>
      </c>
      <c r="AG10" s="307" t="s">
        <v>8</v>
      </c>
      <c r="AH10" s="308" t="s">
        <v>9</v>
      </c>
    </row>
    <row r="11" spans="1:34" s="3" customFormat="1" ht="22.5" customHeight="1" thickBot="1">
      <c r="A11" s="176" t="s">
        <v>43</v>
      </c>
      <c r="B11" s="177" t="s">
        <v>44</v>
      </c>
      <c r="C11" s="178" t="s">
        <v>42</v>
      </c>
      <c r="D11" s="177" t="s">
        <v>34</v>
      </c>
      <c r="E11" s="325">
        <v>6</v>
      </c>
      <c r="F11" s="146">
        <v>6</v>
      </c>
      <c r="G11" s="145">
        <v>1.1</v>
      </c>
      <c r="H11" s="146">
        <v>0.5</v>
      </c>
      <c r="I11" s="74">
        <f>10-((G11+H11)/2)</f>
        <v>9.2</v>
      </c>
      <c r="J11" s="146">
        <v>0</v>
      </c>
      <c r="K11" s="76">
        <f>F11+I11-J11</f>
        <v>15.2</v>
      </c>
      <c r="L11" s="316">
        <v>7</v>
      </c>
      <c r="M11" s="145">
        <v>7</v>
      </c>
      <c r="N11" s="146">
        <v>1.4</v>
      </c>
      <c r="O11" s="146">
        <v>0.8</v>
      </c>
      <c r="P11" s="79">
        <f>10-((N11+O11)/2)</f>
        <v>8.9</v>
      </c>
      <c r="Q11" s="146">
        <v>0</v>
      </c>
      <c r="R11" s="162">
        <f>M11+P11-Q11</f>
        <v>15.9</v>
      </c>
      <c r="S11" s="316">
        <v>8</v>
      </c>
      <c r="T11" s="146">
        <v>8</v>
      </c>
      <c r="U11" s="145">
        <v>1.5</v>
      </c>
      <c r="V11" s="146">
        <v>1.3</v>
      </c>
      <c r="W11" s="82">
        <f>10-((U11+V11)/2)</f>
        <v>8.6</v>
      </c>
      <c r="X11" s="146">
        <v>0</v>
      </c>
      <c r="Y11" s="84">
        <f>T11+W11-X11</f>
        <v>16.6</v>
      </c>
      <c r="Z11" s="322">
        <v>7</v>
      </c>
      <c r="AA11" s="146">
        <v>7</v>
      </c>
      <c r="AB11" s="146">
        <v>1.9</v>
      </c>
      <c r="AC11" s="146">
        <v>1.9</v>
      </c>
      <c r="AD11" s="87">
        <f>10-((AB11+AC11)/2)</f>
        <v>8.1</v>
      </c>
      <c r="AE11" s="146">
        <v>0</v>
      </c>
      <c r="AF11" s="167">
        <f>AA11+AD11-AE11</f>
        <v>15.1</v>
      </c>
      <c r="AG11" s="65">
        <f aca="true" t="shared" si="0" ref="AG11:AG26">(K11+R11+Y11+AF11)</f>
        <v>62.800000000000004</v>
      </c>
      <c r="AH11" s="66">
        <f>RANK(AG11,AG11:AG51,0)</f>
        <v>8</v>
      </c>
    </row>
    <row r="12" spans="1:164" s="5" customFormat="1" ht="22.5" customHeight="1" thickBot="1">
      <c r="A12" s="50" t="s">
        <v>40</v>
      </c>
      <c r="B12" s="51" t="s">
        <v>41</v>
      </c>
      <c r="C12" s="35" t="s">
        <v>42</v>
      </c>
      <c r="D12" s="309" t="s">
        <v>34</v>
      </c>
      <c r="E12" s="326">
        <v>8</v>
      </c>
      <c r="F12" s="148">
        <v>8</v>
      </c>
      <c r="G12" s="147">
        <v>1.5</v>
      </c>
      <c r="H12" s="148">
        <v>1.1</v>
      </c>
      <c r="I12" s="72">
        <f aca="true" t="shared" si="1" ref="I12:I26">10-((G12+H12)/2)</f>
        <v>8.7</v>
      </c>
      <c r="J12" s="148">
        <v>0</v>
      </c>
      <c r="K12" s="77">
        <f aca="true" t="shared" si="2" ref="K12:K26">F12+I12-J12</f>
        <v>16.7</v>
      </c>
      <c r="L12" s="317">
        <v>8</v>
      </c>
      <c r="M12" s="147">
        <v>8</v>
      </c>
      <c r="N12" s="148">
        <v>0.6</v>
      </c>
      <c r="O12" s="148">
        <v>0.5</v>
      </c>
      <c r="P12" s="80">
        <f aca="true" t="shared" si="3" ref="P12:P26">10-((N12+O12)/2)</f>
        <v>9.45</v>
      </c>
      <c r="Q12" s="148">
        <v>0</v>
      </c>
      <c r="R12" s="163">
        <f aca="true" t="shared" si="4" ref="R12:R26">M12+P12-Q12</f>
        <v>17.45</v>
      </c>
      <c r="S12" s="317">
        <v>8</v>
      </c>
      <c r="T12" s="148">
        <v>8</v>
      </c>
      <c r="U12" s="147">
        <v>1.1</v>
      </c>
      <c r="V12" s="148">
        <v>1.2</v>
      </c>
      <c r="W12" s="73">
        <f aca="true" t="shared" si="5" ref="W12:W26">10-((U12+V12)/2)</f>
        <v>8.85</v>
      </c>
      <c r="X12" s="148">
        <v>0</v>
      </c>
      <c r="Y12" s="85">
        <f aca="true" t="shared" si="6" ref="Y12:Y26">T12+W12-X12</f>
        <v>16.85</v>
      </c>
      <c r="Z12" s="323">
        <v>8</v>
      </c>
      <c r="AA12" s="148">
        <v>8</v>
      </c>
      <c r="AB12" s="148">
        <v>1.2</v>
      </c>
      <c r="AC12" s="148">
        <v>1.8</v>
      </c>
      <c r="AD12" s="88">
        <f aca="true" t="shared" si="7" ref="AD12:AD26">10-((AB12+AC12)/2)</f>
        <v>8.5</v>
      </c>
      <c r="AE12" s="148">
        <v>0</v>
      </c>
      <c r="AF12" s="168">
        <f aca="true" t="shared" si="8" ref="AF12:AF26">AA12+AD12-AE12</f>
        <v>16.5</v>
      </c>
      <c r="AG12" s="69">
        <f t="shared" si="0"/>
        <v>67.5</v>
      </c>
      <c r="AH12" s="67">
        <f>RANK(AG12,AG11:AG51,0)</f>
        <v>2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</row>
    <row r="13" spans="1:164" s="6" customFormat="1" ht="22.5" customHeight="1" thickBot="1">
      <c r="A13" s="52" t="s">
        <v>45</v>
      </c>
      <c r="B13" s="53" t="s">
        <v>46</v>
      </c>
      <c r="C13" s="41" t="s">
        <v>42</v>
      </c>
      <c r="D13" s="188" t="s">
        <v>34</v>
      </c>
      <c r="E13" s="327">
        <v>7</v>
      </c>
      <c r="F13" s="148">
        <v>7</v>
      </c>
      <c r="G13" s="147">
        <v>1.4</v>
      </c>
      <c r="H13" s="148">
        <v>1.4</v>
      </c>
      <c r="I13" s="72">
        <f t="shared" si="1"/>
        <v>8.6</v>
      </c>
      <c r="J13" s="148">
        <v>0</v>
      </c>
      <c r="K13" s="77">
        <f t="shared" si="2"/>
        <v>15.6</v>
      </c>
      <c r="L13" s="317">
        <v>8</v>
      </c>
      <c r="M13" s="147">
        <v>8</v>
      </c>
      <c r="N13" s="148">
        <v>0.3</v>
      </c>
      <c r="O13" s="148">
        <v>0.4</v>
      </c>
      <c r="P13" s="80">
        <f t="shared" si="3"/>
        <v>9.65</v>
      </c>
      <c r="Q13" s="148">
        <v>0</v>
      </c>
      <c r="R13" s="163">
        <f t="shared" si="4"/>
        <v>17.65</v>
      </c>
      <c r="S13" s="317">
        <v>8</v>
      </c>
      <c r="T13" s="148">
        <v>8</v>
      </c>
      <c r="U13" s="147">
        <v>1</v>
      </c>
      <c r="V13" s="148">
        <v>0.9</v>
      </c>
      <c r="W13" s="73">
        <f t="shared" si="5"/>
        <v>9.05</v>
      </c>
      <c r="X13" s="148">
        <v>0</v>
      </c>
      <c r="Y13" s="85">
        <f t="shared" si="6"/>
        <v>17.05</v>
      </c>
      <c r="Z13" s="323">
        <v>8</v>
      </c>
      <c r="AA13" s="148">
        <v>8</v>
      </c>
      <c r="AB13" s="148">
        <v>0.6</v>
      </c>
      <c r="AC13" s="148">
        <v>0.7</v>
      </c>
      <c r="AD13" s="88">
        <f t="shared" si="7"/>
        <v>9.35</v>
      </c>
      <c r="AE13" s="148">
        <v>0</v>
      </c>
      <c r="AF13" s="168">
        <f t="shared" si="8"/>
        <v>17.35</v>
      </c>
      <c r="AG13" s="69">
        <f t="shared" si="0"/>
        <v>67.65</v>
      </c>
      <c r="AH13" s="67">
        <f>RANK(AG13,AG11:AG51,0)</f>
        <v>1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</row>
    <row r="14" spans="1:164" s="61" customFormat="1" ht="22.5" customHeight="1" thickBot="1">
      <c r="A14" s="45" t="s">
        <v>47</v>
      </c>
      <c r="B14" s="32" t="s">
        <v>48</v>
      </c>
      <c r="C14" s="33" t="s">
        <v>42</v>
      </c>
      <c r="D14" s="189" t="s">
        <v>34</v>
      </c>
      <c r="E14" s="326">
        <v>8</v>
      </c>
      <c r="F14" s="148">
        <v>8</v>
      </c>
      <c r="G14" s="147">
        <v>1</v>
      </c>
      <c r="H14" s="148">
        <v>0.9</v>
      </c>
      <c r="I14" s="72">
        <f t="shared" si="1"/>
        <v>9.05</v>
      </c>
      <c r="J14" s="148">
        <v>0</v>
      </c>
      <c r="K14" s="77">
        <f t="shared" si="2"/>
        <v>17.05</v>
      </c>
      <c r="L14" s="317">
        <v>8</v>
      </c>
      <c r="M14" s="147">
        <v>8</v>
      </c>
      <c r="N14" s="148">
        <v>0.4</v>
      </c>
      <c r="O14" s="148">
        <v>0.5</v>
      </c>
      <c r="P14" s="80">
        <f t="shared" si="3"/>
        <v>9.55</v>
      </c>
      <c r="Q14" s="148">
        <v>0</v>
      </c>
      <c r="R14" s="164">
        <f>M14+P14-Q14</f>
        <v>17.55</v>
      </c>
      <c r="S14" s="317">
        <v>8</v>
      </c>
      <c r="T14" s="148">
        <v>8</v>
      </c>
      <c r="U14" s="147">
        <v>2.4</v>
      </c>
      <c r="V14" s="148">
        <v>2.6</v>
      </c>
      <c r="W14" s="73">
        <f t="shared" si="5"/>
        <v>7.5</v>
      </c>
      <c r="X14" s="148">
        <v>0</v>
      </c>
      <c r="Y14" s="85">
        <f t="shared" si="6"/>
        <v>15.5</v>
      </c>
      <c r="Z14" s="323">
        <v>8</v>
      </c>
      <c r="AA14" s="148">
        <v>8</v>
      </c>
      <c r="AB14" s="148">
        <v>0.8</v>
      </c>
      <c r="AC14" s="148">
        <v>1.1</v>
      </c>
      <c r="AD14" s="88">
        <f t="shared" si="7"/>
        <v>9.05</v>
      </c>
      <c r="AE14" s="148">
        <v>0</v>
      </c>
      <c r="AF14" s="168">
        <f t="shared" si="8"/>
        <v>17.05</v>
      </c>
      <c r="AG14" s="70">
        <f t="shared" si="0"/>
        <v>67.15</v>
      </c>
      <c r="AH14" s="67">
        <f>RANK(AG14,AG11:AG51,0)</f>
        <v>3</v>
      </c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</row>
    <row r="15" spans="1:164" s="6" customFormat="1" ht="22.5" customHeight="1" thickBot="1">
      <c r="A15" s="54" t="s">
        <v>49</v>
      </c>
      <c r="B15" s="31" t="s">
        <v>48</v>
      </c>
      <c r="C15" s="55" t="s">
        <v>42</v>
      </c>
      <c r="D15" s="190" t="s">
        <v>34</v>
      </c>
      <c r="E15" s="326">
        <v>8</v>
      </c>
      <c r="F15" s="148">
        <v>8</v>
      </c>
      <c r="G15" s="147">
        <v>1.4</v>
      </c>
      <c r="H15" s="148">
        <v>1.3</v>
      </c>
      <c r="I15" s="72">
        <f t="shared" si="1"/>
        <v>8.65</v>
      </c>
      <c r="J15" s="148">
        <v>0</v>
      </c>
      <c r="K15" s="77">
        <f t="shared" si="2"/>
        <v>16.65</v>
      </c>
      <c r="L15" s="317">
        <v>8</v>
      </c>
      <c r="M15" s="147">
        <v>8</v>
      </c>
      <c r="N15" s="148">
        <v>0.5</v>
      </c>
      <c r="O15" s="148">
        <v>0.5</v>
      </c>
      <c r="P15" s="80">
        <f t="shared" si="3"/>
        <v>9.5</v>
      </c>
      <c r="Q15" s="148">
        <v>0</v>
      </c>
      <c r="R15" s="163">
        <f t="shared" si="4"/>
        <v>17.5</v>
      </c>
      <c r="S15" s="317">
        <v>8</v>
      </c>
      <c r="T15" s="148">
        <v>8</v>
      </c>
      <c r="U15" s="147">
        <v>2.7</v>
      </c>
      <c r="V15" s="148">
        <v>2.9</v>
      </c>
      <c r="W15" s="73">
        <f t="shared" si="5"/>
        <v>7.2</v>
      </c>
      <c r="X15" s="148">
        <v>0</v>
      </c>
      <c r="Y15" s="85">
        <f t="shared" si="6"/>
        <v>15.2</v>
      </c>
      <c r="Z15" s="323">
        <v>8</v>
      </c>
      <c r="AA15" s="148">
        <v>8</v>
      </c>
      <c r="AB15" s="148">
        <v>0.7</v>
      </c>
      <c r="AC15" s="148">
        <v>0.6</v>
      </c>
      <c r="AD15" s="88">
        <f t="shared" si="7"/>
        <v>9.35</v>
      </c>
      <c r="AE15" s="148">
        <v>0</v>
      </c>
      <c r="AF15" s="168">
        <f t="shared" si="8"/>
        <v>17.35</v>
      </c>
      <c r="AG15" s="69">
        <f t="shared" si="0"/>
        <v>66.69999999999999</v>
      </c>
      <c r="AH15" s="67">
        <f>RANK(AG15,AG11:AG51,0)</f>
        <v>4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</row>
    <row r="16" spans="1:164" s="6" customFormat="1" ht="22.5" customHeight="1" thickBot="1">
      <c r="A16" s="54" t="s">
        <v>71</v>
      </c>
      <c r="B16" s="31" t="s">
        <v>72</v>
      </c>
      <c r="C16" s="55" t="s">
        <v>73</v>
      </c>
      <c r="D16" s="310" t="s">
        <v>57</v>
      </c>
      <c r="E16" s="326">
        <v>6</v>
      </c>
      <c r="F16" s="148">
        <v>6</v>
      </c>
      <c r="G16" s="147">
        <v>1</v>
      </c>
      <c r="H16" s="148">
        <v>0.9</v>
      </c>
      <c r="I16" s="72">
        <f t="shared" si="1"/>
        <v>9.05</v>
      </c>
      <c r="J16" s="148">
        <v>0</v>
      </c>
      <c r="K16" s="77">
        <f t="shared" si="2"/>
        <v>15.05</v>
      </c>
      <c r="L16" s="317">
        <v>6</v>
      </c>
      <c r="M16" s="147">
        <v>6</v>
      </c>
      <c r="N16" s="148">
        <v>1.3</v>
      </c>
      <c r="O16" s="148">
        <v>0.9</v>
      </c>
      <c r="P16" s="80">
        <f t="shared" si="3"/>
        <v>8.9</v>
      </c>
      <c r="Q16" s="148">
        <v>0</v>
      </c>
      <c r="R16" s="163">
        <f t="shared" si="4"/>
        <v>14.9</v>
      </c>
      <c r="S16" s="317">
        <v>7</v>
      </c>
      <c r="T16" s="148">
        <v>7</v>
      </c>
      <c r="U16" s="147">
        <v>0.8</v>
      </c>
      <c r="V16" s="148">
        <v>1.4</v>
      </c>
      <c r="W16" s="73">
        <f t="shared" si="5"/>
        <v>8.9</v>
      </c>
      <c r="X16" s="148">
        <v>0</v>
      </c>
      <c r="Y16" s="85">
        <f t="shared" si="6"/>
        <v>15.9</v>
      </c>
      <c r="Z16" s="323">
        <v>7</v>
      </c>
      <c r="AA16" s="148">
        <v>7</v>
      </c>
      <c r="AB16" s="148">
        <v>2.5</v>
      </c>
      <c r="AC16" s="148">
        <v>2.1</v>
      </c>
      <c r="AD16" s="88">
        <f t="shared" si="7"/>
        <v>7.7</v>
      </c>
      <c r="AE16" s="148">
        <v>0</v>
      </c>
      <c r="AF16" s="168">
        <f t="shared" si="8"/>
        <v>14.7</v>
      </c>
      <c r="AG16" s="69">
        <f t="shared" si="0"/>
        <v>60.55</v>
      </c>
      <c r="AH16" s="67">
        <f>RANK(AG16,AG11:AG51,0)</f>
        <v>10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</row>
    <row r="17" spans="1:164" s="6" customFormat="1" ht="22.5" customHeight="1" thickBot="1">
      <c r="A17" s="38" t="s">
        <v>74</v>
      </c>
      <c r="B17" s="30" t="s">
        <v>75</v>
      </c>
      <c r="C17" s="34" t="s">
        <v>42</v>
      </c>
      <c r="D17" s="187" t="s">
        <v>57</v>
      </c>
      <c r="E17" s="326">
        <v>6</v>
      </c>
      <c r="F17" s="148">
        <v>6</v>
      </c>
      <c r="G17" s="147">
        <v>1.8</v>
      </c>
      <c r="H17" s="148">
        <v>1.6</v>
      </c>
      <c r="I17" s="72">
        <f t="shared" si="1"/>
        <v>8.3</v>
      </c>
      <c r="J17" s="148">
        <v>0</v>
      </c>
      <c r="K17" s="77">
        <f t="shared" si="2"/>
        <v>14.3</v>
      </c>
      <c r="L17" s="317">
        <v>6</v>
      </c>
      <c r="M17" s="147">
        <v>6</v>
      </c>
      <c r="N17" s="148">
        <v>1.7</v>
      </c>
      <c r="O17" s="148">
        <v>1.6</v>
      </c>
      <c r="P17" s="80">
        <f t="shared" si="3"/>
        <v>8.35</v>
      </c>
      <c r="Q17" s="148">
        <v>0</v>
      </c>
      <c r="R17" s="163">
        <f t="shared" si="4"/>
        <v>14.35</v>
      </c>
      <c r="S17" s="317">
        <v>7</v>
      </c>
      <c r="T17" s="148">
        <v>6.5</v>
      </c>
      <c r="U17" s="147">
        <v>3.6</v>
      </c>
      <c r="V17" s="148">
        <v>4.2</v>
      </c>
      <c r="W17" s="73">
        <f t="shared" si="5"/>
        <v>6.1</v>
      </c>
      <c r="X17" s="148">
        <v>0</v>
      </c>
      <c r="Y17" s="85">
        <f t="shared" si="6"/>
        <v>12.6</v>
      </c>
      <c r="Z17" s="323">
        <v>7</v>
      </c>
      <c r="AA17" s="148">
        <v>7</v>
      </c>
      <c r="AB17" s="148">
        <v>2.5</v>
      </c>
      <c r="AC17" s="148">
        <v>2.2</v>
      </c>
      <c r="AD17" s="88">
        <f t="shared" si="7"/>
        <v>7.65</v>
      </c>
      <c r="AE17" s="148">
        <v>0</v>
      </c>
      <c r="AF17" s="168">
        <f t="shared" si="8"/>
        <v>14.65</v>
      </c>
      <c r="AG17" s="69">
        <f t="shared" si="0"/>
        <v>55.9</v>
      </c>
      <c r="AH17" s="67">
        <f>RANK(AG17,AG11:AG51,0)</f>
        <v>14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</row>
    <row r="18" spans="1:164" s="6" customFormat="1" ht="22.5" customHeight="1" thickBot="1">
      <c r="A18" s="341" t="s">
        <v>76</v>
      </c>
      <c r="B18" s="342" t="s">
        <v>77</v>
      </c>
      <c r="C18" s="343" t="s">
        <v>42</v>
      </c>
      <c r="D18" s="344" t="s">
        <v>57</v>
      </c>
      <c r="E18" s="326">
        <v>8</v>
      </c>
      <c r="F18" s="148">
        <v>8</v>
      </c>
      <c r="G18" s="147">
        <v>2.2</v>
      </c>
      <c r="H18" s="148">
        <v>1.8</v>
      </c>
      <c r="I18" s="72">
        <f t="shared" si="1"/>
        <v>8</v>
      </c>
      <c r="J18" s="148">
        <v>0</v>
      </c>
      <c r="K18" s="77">
        <f t="shared" si="2"/>
        <v>16</v>
      </c>
      <c r="L18" s="317">
        <v>7</v>
      </c>
      <c r="M18" s="147">
        <v>7</v>
      </c>
      <c r="N18" s="148">
        <v>1.1</v>
      </c>
      <c r="O18" s="148">
        <v>0.7</v>
      </c>
      <c r="P18" s="80">
        <f t="shared" si="3"/>
        <v>9.1</v>
      </c>
      <c r="Q18" s="148">
        <v>0</v>
      </c>
      <c r="R18" s="163">
        <f t="shared" si="4"/>
        <v>16.1</v>
      </c>
      <c r="S18" s="317">
        <v>7</v>
      </c>
      <c r="T18" s="148">
        <v>6.8</v>
      </c>
      <c r="U18" s="147">
        <v>1.8</v>
      </c>
      <c r="V18" s="148">
        <v>2.4</v>
      </c>
      <c r="W18" s="73">
        <f t="shared" si="5"/>
        <v>7.9</v>
      </c>
      <c r="X18" s="148">
        <v>0</v>
      </c>
      <c r="Y18" s="85">
        <f t="shared" si="6"/>
        <v>14.7</v>
      </c>
      <c r="Z18" s="323">
        <v>8</v>
      </c>
      <c r="AA18" s="148">
        <v>8</v>
      </c>
      <c r="AB18" s="148">
        <v>1.3</v>
      </c>
      <c r="AC18" s="148">
        <v>1.8</v>
      </c>
      <c r="AD18" s="88">
        <f t="shared" si="7"/>
        <v>8.45</v>
      </c>
      <c r="AE18" s="148">
        <v>0</v>
      </c>
      <c r="AF18" s="168">
        <f t="shared" si="8"/>
        <v>16.45</v>
      </c>
      <c r="AG18" s="69">
        <f t="shared" si="0"/>
        <v>63.25</v>
      </c>
      <c r="AH18" s="67">
        <f>RANK(AG18,AG11:AG51,0)</f>
        <v>6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</row>
    <row r="19" spans="1:164" s="6" customFormat="1" ht="22.5" customHeight="1" thickBot="1">
      <c r="A19" s="346" t="s">
        <v>78</v>
      </c>
      <c r="B19" s="347" t="s">
        <v>79</v>
      </c>
      <c r="C19" s="348" t="s">
        <v>42</v>
      </c>
      <c r="D19" s="31" t="s">
        <v>57</v>
      </c>
      <c r="E19" s="340">
        <v>6</v>
      </c>
      <c r="F19" s="148">
        <v>6</v>
      </c>
      <c r="G19" s="147">
        <v>1.9</v>
      </c>
      <c r="H19" s="148">
        <v>1.9</v>
      </c>
      <c r="I19" s="72">
        <f t="shared" si="1"/>
        <v>8.1</v>
      </c>
      <c r="J19" s="148">
        <v>0</v>
      </c>
      <c r="K19" s="77">
        <f t="shared" si="2"/>
        <v>14.1</v>
      </c>
      <c r="L19" s="317">
        <v>7</v>
      </c>
      <c r="M19" s="147">
        <v>7</v>
      </c>
      <c r="N19" s="148">
        <v>0.7</v>
      </c>
      <c r="O19" s="148">
        <v>0.8</v>
      </c>
      <c r="P19" s="80">
        <f t="shared" si="3"/>
        <v>9.25</v>
      </c>
      <c r="Q19" s="148">
        <v>0</v>
      </c>
      <c r="R19" s="163">
        <f t="shared" si="4"/>
        <v>16.25</v>
      </c>
      <c r="S19" s="317">
        <v>8</v>
      </c>
      <c r="T19" s="148">
        <v>8</v>
      </c>
      <c r="U19" s="147">
        <v>1.2</v>
      </c>
      <c r="V19" s="148">
        <v>1.6</v>
      </c>
      <c r="W19" s="73">
        <f t="shared" si="5"/>
        <v>8.6</v>
      </c>
      <c r="X19" s="148">
        <v>0</v>
      </c>
      <c r="Y19" s="85">
        <f t="shared" si="6"/>
        <v>16.6</v>
      </c>
      <c r="Z19" s="323">
        <v>6</v>
      </c>
      <c r="AA19" s="148">
        <v>5.6</v>
      </c>
      <c r="AB19" s="148">
        <v>1.3</v>
      </c>
      <c r="AC19" s="148">
        <v>1.7</v>
      </c>
      <c r="AD19" s="88">
        <f t="shared" si="7"/>
        <v>8.5</v>
      </c>
      <c r="AE19" s="148">
        <v>0</v>
      </c>
      <c r="AF19" s="168">
        <f t="shared" si="8"/>
        <v>14.1</v>
      </c>
      <c r="AG19" s="69">
        <f t="shared" si="0"/>
        <v>61.050000000000004</v>
      </c>
      <c r="AH19" s="67">
        <f>RANK(AG19,AG11:AG51,0)</f>
        <v>9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</row>
    <row r="20" spans="1:164" s="6" customFormat="1" ht="22.5" customHeight="1" thickBot="1">
      <c r="A20" s="59" t="s">
        <v>87</v>
      </c>
      <c r="B20" s="29" t="s">
        <v>88</v>
      </c>
      <c r="C20" s="40" t="s">
        <v>73</v>
      </c>
      <c r="D20" s="345" t="s">
        <v>83</v>
      </c>
      <c r="E20" s="328">
        <v>7</v>
      </c>
      <c r="F20" s="148">
        <v>7</v>
      </c>
      <c r="G20" s="147">
        <v>2.6</v>
      </c>
      <c r="H20" s="148">
        <v>2.5</v>
      </c>
      <c r="I20" s="72">
        <f t="shared" si="1"/>
        <v>7.45</v>
      </c>
      <c r="J20" s="148">
        <v>0</v>
      </c>
      <c r="K20" s="77">
        <f t="shared" si="2"/>
        <v>14.45</v>
      </c>
      <c r="L20" s="317">
        <v>5</v>
      </c>
      <c r="M20" s="147">
        <v>5</v>
      </c>
      <c r="N20" s="148">
        <v>1.1</v>
      </c>
      <c r="O20" s="148">
        <v>1.1</v>
      </c>
      <c r="P20" s="80">
        <f t="shared" si="3"/>
        <v>8.9</v>
      </c>
      <c r="Q20" s="148">
        <v>0</v>
      </c>
      <c r="R20" s="163">
        <f t="shared" si="4"/>
        <v>13.9</v>
      </c>
      <c r="S20" s="317">
        <v>6</v>
      </c>
      <c r="T20" s="148">
        <v>5.5</v>
      </c>
      <c r="U20" s="147">
        <v>2</v>
      </c>
      <c r="V20" s="148">
        <v>2</v>
      </c>
      <c r="W20" s="73">
        <f t="shared" si="5"/>
        <v>8</v>
      </c>
      <c r="X20" s="148">
        <v>0</v>
      </c>
      <c r="Y20" s="85">
        <f t="shared" si="6"/>
        <v>13.5</v>
      </c>
      <c r="Z20" s="323">
        <v>6</v>
      </c>
      <c r="AA20" s="148">
        <v>6</v>
      </c>
      <c r="AB20" s="148">
        <v>1.8</v>
      </c>
      <c r="AC20" s="148">
        <v>1.4</v>
      </c>
      <c r="AD20" s="88">
        <f t="shared" si="7"/>
        <v>8.4</v>
      </c>
      <c r="AE20" s="148">
        <v>0</v>
      </c>
      <c r="AF20" s="168">
        <f t="shared" si="8"/>
        <v>14.4</v>
      </c>
      <c r="AG20" s="69">
        <f t="shared" si="0"/>
        <v>56.25</v>
      </c>
      <c r="AH20" s="67">
        <f>RANK(AG20,AG11:AG51,0)</f>
        <v>13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</row>
    <row r="21" spans="1:164" s="6" customFormat="1" ht="22.5" customHeight="1" thickBot="1">
      <c r="A21" s="59" t="s">
        <v>89</v>
      </c>
      <c r="B21" s="29" t="s">
        <v>88</v>
      </c>
      <c r="C21" s="40" t="s">
        <v>73</v>
      </c>
      <c r="D21" s="190" t="s">
        <v>83</v>
      </c>
      <c r="E21" s="326">
        <v>7</v>
      </c>
      <c r="F21" s="148">
        <v>7</v>
      </c>
      <c r="G21" s="147">
        <v>2.9</v>
      </c>
      <c r="H21" s="148">
        <v>2.6</v>
      </c>
      <c r="I21" s="72">
        <f t="shared" si="1"/>
        <v>7.25</v>
      </c>
      <c r="J21" s="148">
        <v>0</v>
      </c>
      <c r="K21" s="77">
        <f t="shared" si="2"/>
        <v>14.25</v>
      </c>
      <c r="L21" s="317">
        <v>5</v>
      </c>
      <c r="M21" s="147">
        <v>5</v>
      </c>
      <c r="N21" s="148">
        <v>1.3</v>
      </c>
      <c r="O21" s="148">
        <v>1.2</v>
      </c>
      <c r="P21" s="80">
        <f t="shared" si="3"/>
        <v>8.75</v>
      </c>
      <c r="Q21" s="148">
        <v>0</v>
      </c>
      <c r="R21" s="163">
        <f t="shared" si="4"/>
        <v>13.75</v>
      </c>
      <c r="S21" s="317">
        <v>7</v>
      </c>
      <c r="T21" s="148">
        <v>5</v>
      </c>
      <c r="U21" s="147">
        <v>4.3</v>
      </c>
      <c r="V21" s="148">
        <v>4.3</v>
      </c>
      <c r="W21" s="73">
        <f t="shared" si="5"/>
        <v>5.7</v>
      </c>
      <c r="X21" s="148">
        <v>0</v>
      </c>
      <c r="Y21" s="85">
        <f t="shared" si="6"/>
        <v>10.7</v>
      </c>
      <c r="Z21" s="323">
        <v>7</v>
      </c>
      <c r="AA21" s="148">
        <v>5</v>
      </c>
      <c r="AB21" s="148">
        <v>1.7</v>
      </c>
      <c r="AC21" s="148">
        <v>1.6</v>
      </c>
      <c r="AD21" s="88">
        <f t="shared" si="7"/>
        <v>8.35</v>
      </c>
      <c r="AE21" s="148">
        <v>0</v>
      </c>
      <c r="AF21" s="168">
        <f t="shared" si="8"/>
        <v>13.35</v>
      </c>
      <c r="AG21" s="69">
        <f t="shared" si="0"/>
        <v>52.050000000000004</v>
      </c>
      <c r="AH21" s="67">
        <f>RANK(AG21,AG11:AG51,0)</f>
        <v>16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</row>
    <row r="22" spans="1:164" s="6" customFormat="1" ht="22.5" customHeight="1" thickBot="1">
      <c r="A22" s="46" t="s">
        <v>90</v>
      </c>
      <c r="B22" s="39" t="s">
        <v>91</v>
      </c>
      <c r="C22" s="40" t="s">
        <v>73</v>
      </c>
      <c r="D22" s="191" t="s">
        <v>83</v>
      </c>
      <c r="E22" s="329" t="s">
        <v>142</v>
      </c>
      <c r="F22" s="148">
        <v>7</v>
      </c>
      <c r="G22" s="147">
        <v>2.6</v>
      </c>
      <c r="H22" s="148">
        <v>2.3</v>
      </c>
      <c r="I22" s="72">
        <f t="shared" si="1"/>
        <v>7.55</v>
      </c>
      <c r="J22" s="148">
        <v>0</v>
      </c>
      <c r="K22" s="77">
        <f t="shared" si="2"/>
        <v>14.55</v>
      </c>
      <c r="L22" s="317">
        <v>5</v>
      </c>
      <c r="M22" s="147">
        <v>5</v>
      </c>
      <c r="N22" s="148">
        <v>1.7</v>
      </c>
      <c r="O22" s="148">
        <v>1.4</v>
      </c>
      <c r="P22" s="80">
        <f t="shared" si="3"/>
        <v>8.45</v>
      </c>
      <c r="Q22" s="148">
        <v>0</v>
      </c>
      <c r="R22" s="163">
        <f t="shared" si="4"/>
        <v>13.45</v>
      </c>
      <c r="S22" s="317">
        <v>7</v>
      </c>
      <c r="T22" s="148">
        <v>5.5</v>
      </c>
      <c r="U22" s="147">
        <v>4.4</v>
      </c>
      <c r="V22" s="148">
        <v>3.8</v>
      </c>
      <c r="W22" s="73">
        <f t="shared" si="5"/>
        <v>5.9</v>
      </c>
      <c r="X22" s="148">
        <v>0</v>
      </c>
      <c r="Y22" s="85">
        <f t="shared" si="6"/>
        <v>11.4</v>
      </c>
      <c r="Z22" s="323">
        <v>7</v>
      </c>
      <c r="AA22" s="148">
        <v>7</v>
      </c>
      <c r="AB22" s="148">
        <v>2.7</v>
      </c>
      <c r="AC22" s="148">
        <v>2.1</v>
      </c>
      <c r="AD22" s="88">
        <f t="shared" si="7"/>
        <v>7.6</v>
      </c>
      <c r="AE22" s="148">
        <v>0</v>
      </c>
      <c r="AF22" s="168">
        <f t="shared" si="8"/>
        <v>14.6</v>
      </c>
      <c r="AG22" s="69">
        <f t="shared" si="0"/>
        <v>54</v>
      </c>
      <c r="AH22" s="67">
        <f>RANK(AG22,AG11:AG51,0)</f>
        <v>15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</row>
    <row r="23" spans="1:164" s="6" customFormat="1" ht="22.5" customHeight="1" thickBot="1">
      <c r="A23" s="46" t="s">
        <v>148</v>
      </c>
      <c r="B23" s="39" t="s">
        <v>149</v>
      </c>
      <c r="C23" s="40" t="s">
        <v>73</v>
      </c>
      <c r="D23" s="191" t="s">
        <v>140</v>
      </c>
      <c r="E23" s="329" t="s">
        <v>142</v>
      </c>
      <c r="F23" s="148">
        <v>7</v>
      </c>
      <c r="G23" s="147">
        <v>1.5</v>
      </c>
      <c r="H23" s="148">
        <v>1.8</v>
      </c>
      <c r="I23" s="72">
        <f t="shared" si="1"/>
        <v>8.35</v>
      </c>
      <c r="J23" s="148">
        <v>0</v>
      </c>
      <c r="K23" s="77">
        <f t="shared" si="2"/>
        <v>15.35</v>
      </c>
      <c r="L23" s="317">
        <v>7</v>
      </c>
      <c r="M23" s="147">
        <v>7</v>
      </c>
      <c r="N23" s="148">
        <v>1.3</v>
      </c>
      <c r="O23" s="148">
        <v>0.8</v>
      </c>
      <c r="P23" s="80">
        <f t="shared" si="3"/>
        <v>8.95</v>
      </c>
      <c r="Q23" s="148">
        <v>0</v>
      </c>
      <c r="R23" s="163">
        <f t="shared" si="4"/>
        <v>15.95</v>
      </c>
      <c r="S23" s="317">
        <v>8</v>
      </c>
      <c r="T23" s="148">
        <v>8</v>
      </c>
      <c r="U23" s="147">
        <v>2.2</v>
      </c>
      <c r="V23" s="148">
        <v>1.7</v>
      </c>
      <c r="W23" s="73">
        <f t="shared" si="5"/>
        <v>8.05</v>
      </c>
      <c r="X23" s="148">
        <v>0</v>
      </c>
      <c r="Y23" s="85">
        <f t="shared" si="6"/>
        <v>16.05</v>
      </c>
      <c r="Z23" s="323">
        <v>8</v>
      </c>
      <c r="AA23" s="148">
        <v>8</v>
      </c>
      <c r="AB23" s="148">
        <v>1</v>
      </c>
      <c r="AC23" s="148">
        <v>1.1</v>
      </c>
      <c r="AD23" s="88">
        <f t="shared" si="7"/>
        <v>8.95</v>
      </c>
      <c r="AE23" s="148">
        <v>0</v>
      </c>
      <c r="AF23" s="168">
        <f t="shared" si="8"/>
        <v>16.95</v>
      </c>
      <c r="AG23" s="69">
        <f t="shared" si="0"/>
        <v>64.3</v>
      </c>
      <c r="AH23" s="67">
        <f>RANK(AG23,AG11:AG51,0)</f>
        <v>5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</row>
    <row r="24" spans="1:164" s="6" customFormat="1" ht="22.5" customHeight="1" thickBot="1">
      <c r="A24" s="46" t="s">
        <v>187</v>
      </c>
      <c r="B24" s="39" t="s">
        <v>188</v>
      </c>
      <c r="C24" s="40" t="s">
        <v>73</v>
      </c>
      <c r="D24" s="191" t="s">
        <v>140</v>
      </c>
      <c r="E24" s="329" t="s">
        <v>142</v>
      </c>
      <c r="F24" s="148">
        <v>7</v>
      </c>
      <c r="G24" s="147">
        <v>1.8</v>
      </c>
      <c r="H24" s="148">
        <v>1.6</v>
      </c>
      <c r="I24" s="72">
        <f>10-((G24+H24)/2)</f>
        <v>8.3</v>
      </c>
      <c r="J24" s="148">
        <v>0</v>
      </c>
      <c r="K24" s="77">
        <f>F24+I24-J24</f>
        <v>15.3</v>
      </c>
      <c r="L24" s="317">
        <v>6</v>
      </c>
      <c r="M24" s="147">
        <v>6</v>
      </c>
      <c r="N24" s="148">
        <v>2</v>
      </c>
      <c r="O24" s="148">
        <v>2.5</v>
      </c>
      <c r="P24" s="80">
        <f>10-((N24+O24)/2)</f>
        <v>7.75</v>
      </c>
      <c r="Q24" s="148">
        <v>0</v>
      </c>
      <c r="R24" s="163">
        <f>M24+P24-Q24</f>
        <v>13.75</v>
      </c>
      <c r="S24" s="317">
        <v>7</v>
      </c>
      <c r="T24" s="148">
        <v>7</v>
      </c>
      <c r="U24" s="147">
        <v>3.3</v>
      </c>
      <c r="V24" s="148">
        <v>2.7</v>
      </c>
      <c r="W24" s="73">
        <f>10-((U24+V24)/2)</f>
        <v>7</v>
      </c>
      <c r="X24" s="148">
        <v>0</v>
      </c>
      <c r="Y24" s="85">
        <f>T24+W24-X24</f>
        <v>14</v>
      </c>
      <c r="Z24" s="323">
        <v>7</v>
      </c>
      <c r="AA24" s="148">
        <v>6</v>
      </c>
      <c r="AB24" s="148">
        <v>1.2</v>
      </c>
      <c r="AC24" s="148">
        <v>1.1</v>
      </c>
      <c r="AD24" s="88">
        <f>10-((AB24+AC24)/2)</f>
        <v>8.85</v>
      </c>
      <c r="AE24" s="148">
        <v>0</v>
      </c>
      <c r="AF24" s="168">
        <f>AA24+AD24-AE24</f>
        <v>14.85</v>
      </c>
      <c r="AG24" s="69">
        <f t="shared" si="0"/>
        <v>57.9</v>
      </c>
      <c r="AH24" s="67">
        <f>RANK(AG24,AG11:AG51,0)</f>
        <v>12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</row>
    <row r="25" spans="1:164" s="6" customFormat="1" ht="22.5" customHeight="1" thickBot="1">
      <c r="A25" s="46" t="s">
        <v>173</v>
      </c>
      <c r="B25" s="39" t="s">
        <v>110</v>
      </c>
      <c r="C25" s="40" t="s">
        <v>73</v>
      </c>
      <c r="D25" s="311" t="s">
        <v>186</v>
      </c>
      <c r="E25" s="329" t="s">
        <v>172</v>
      </c>
      <c r="F25" s="148">
        <v>7</v>
      </c>
      <c r="G25" s="147">
        <v>1.8</v>
      </c>
      <c r="H25" s="148">
        <v>2.1</v>
      </c>
      <c r="I25" s="72">
        <f t="shared" si="1"/>
        <v>8.05</v>
      </c>
      <c r="J25" s="148">
        <v>0</v>
      </c>
      <c r="K25" s="77">
        <f t="shared" si="2"/>
        <v>15.05</v>
      </c>
      <c r="L25" s="317" t="s">
        <v>128</v>
      </c>
      <c r="M25" s="147">
        <v>6</v>
      </c>
      <c r="N25" s="148">
        <v>1.2</v>
      </c>
      <c r="O25" s="148">
        <v>1.3</v>
      </c>
      <c r="P25" s="80">
        <f t="shared" si="3"/>
        <v>8.75</v>
      </c>
      <c r="Q25" s="148">
        <v>0</v>
      </c>
      <c r="R25" s="163">
        <f t="shared" si="4"/>
        <v>14.75</v>
      </c>
      <c r="S25" s="317" t="s">
        <v>155</v>
      </c>
      <c r="T25" s="148">
        <v>6.5</v>
      </c>
      <c r="U25" s="147">
        <v>2.9</v>
      </c>
      <c r="V25" s="148">
        <v>2.5</v>
      </c>
      <c r="W25" s="73">
        <f t="shared" si="5"/>
        <v>7.3</v>
      </c>
      <c r="X25" s="148">
        <v>0</v>
      </c>
      <c r="Y25" s="85">
        <f t="shared" si="6"/>
        <v>13.8</v>
      </c>
      <c r="Z25" s="323" t="s">
        <v>155</v>
      </c>
      <c r="AA25" s="148">
        <v>8</v>
      </c>
      <c r="AB25" s="148">
        <v>2.2</v>
      </c>
      <c r="AC25" s="148">
        <v>1.7</v>
      </c>
      <c r="AD25" s="88">
        <f t="shared" si="7"/>
        <v>8.05</v>
      </c>
      <c r="AE25" s="148">
        <v>0</v>
      </c>
      <c r="AF25" s="168">
        <f t="shared" si="8"/>
        <v>16.05</v>
      </c>
      <c r="AG25" s="69">
        <f t="shared" si="0"/>
        <v>59.650000000000006</v>
      </c>
      <c r="AH25" s="67">
        <f>RANK(AG25,AG11:AG51,0)</f>
        <v>11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</row>
    <row r="26" spans="1:164" s="6" customFormat="1" ht="22.5" customHeight="1" thickBot="1">
      <c r="A26" s="47" t="s">
        <v>174</v>
      </c>
      <c r="B26" s="35" t="s">
        <v>175</v>
      </c>
      <c r="C26" s="34" t="s">
        <v>42</v>
      </c>
      <c r="D26" s="311" t="s">
        <v>186</v>
      </c>
      <c r="E26" s="329" t="s">
        <v>172</v>
      </c>
      <c r="F26" s="148">
        <v>7</v>
      </c>
      <c r="G26" s="147">
        <v>1</v>
      </c>
      <c r="H26" s="148">
        <v>1</v>
      </c>
      <c r="I26" s="72">
        <f t="shared" si="1"/>
        <v>9</v>
      </c>
      <c r="J26" s="148">
        <v>0</v>
      </c>
      <c r="K26" s="77">
        <f t="shared" si="2"/>
        <v>16</v>
      </c>
      <c r="L26" s="317">
        <v>7</v>
      </c>
      <c r="M26" s="147">
        <v>7</v>
      </c>
      <c r="N26" s="148">
        <v>1.9</v>
      </c>
      <c r="O26" s="148">
        <v>1.5</v>
      </c>
      <c r="P26" s="80">
        <f t="shared" si="3"/>
        <v>8.3</v>
      </c>
      <c r="Q26" s="148">
        <v>0</v>
      </c>
      <c r="R26" s="163">
        <f t="shared" si="4"/>
        <v>15.3</v>
      </c>
      <c r="S26" s="317" t="s">
        <v>155</v>
      </c>
      <c r="T26" s="148">
        <v>8</v>
      </c>
      <c r="U26" s="147">
        <v>2.6</v>
      </c>
      <c r="V26" s="148">
        <v>2.2</v>
      </c>
      <c r="W26" s="73">
        <f t="shared" si="5"/>
        <v>7.6</v>
      </c>
      <c r="X26" s="148">
        <v>0</v>
      </c>
      <c r="Y26" s="85">
        <f t="shared" si="6"/>
        <v>15.6</v>
      </c>
      <c r="Z26" s="323" t="s">
        <v>155</v>
      </c>
      <c r="AA26" s="148">
        <v>8</v>
      </c>
      <c r="AB26" s="148">
        <v>1.7</v>
      </c>
      <c r="AC26" s="148">
        <v>2.3</v>
      </c>
      <c r="AD26" s="88">
        <f t="shared" si="7"/>
        <v>8</v>
      </c>
      <c r="AE26" s="148">
        <v>0</v>
      </c>
      <c r="AF26" s="168">
        <f t="shared" si="8"/>
        <v>16</v>
      </c>
      <c r="AG26" s="69">
        <f t="shared" si="0"/>
        <v>62.9</v>
      </c>
      <c r="AH26" s="67">
        <f>RANK(AG26,AG11:AG51,0)</f>
        <v>7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</row>
    <row r="27" spans="1:164" s="6" customFormat="1" ht="22.5" customHeight="1" hidden="1" thickBot="1">
      <c r="A27" s="47"/>
      <c r="B27" s="35"/>
      <c r="C27" s="34"/>
      <c r="D27" s="311"/>
      <c r="E27" s="329"/>
      <c r="F27" s="148"/>
      <c r="G27" s="147"/>
      <c r="H27" s="148"/>
      <c r="I27" s="72"/>
      <c r="J27" s="148"/>
      <c r="K27" s="77"/>
      <c r="L27" s="317"/>
      <c r="M27" s="147"/>
      <c r="N27" s="148"/>
      <c r="O27" s="148"/>
      <c r="P27" s="80"/>
      <c r="Q27" s="148"/>
      <c r="R27" s="163"/>
      <c r="S27" s="317"/>
      <c r="T27" s="148"/>
      <c r="U27" s="147"/>
      <c r="V27" s="148"/>
      <c r="W27" s="73"/>
      <c r="X27" s="148"/>
      <c r="Y27" s="85"/>
      <c r="Z27" s="323"/>
      <c r="AA27" s="148"/>
      <c r="AB27" s="148"/>
      <c r="AC27" s="148"/>
      <c r="AD27" s="88"/>
      <c r="AE27" s="148"/>
      <c r="AF27" s="168"/>
      <c r="AG27" s="69"/>
      <c r="AH27" s="67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</row>
    <row r="28" spans="1:164" s="6" customFormat="1" ht="22.5" customHeight="1" hidden="1" thickBot="1">
      <c r="A28" s="47"/>
      <c r="B28" s="35"/>
      <c r="C28" s="34"/>
      <c r="D28" s="192"/>
      <c r="E28" s="329"/>
      <c r="F28" s="148"/>
      <c r="G28" s="147"/>
      <c r="H28" s="148"/>
      <c r="I28" s="72"/>
      <c r="J28" s="148"/>
      <c r="K28" s="77"/>
      <c r="L28" s="317"/>
      <c r="M28" s="147"/>
      <c r="N28" s="148"/>
      <c r="O28" s="148"/>
      <c r="P28" s="80"/>
      <c r="Q28" s="148"/>
      <c r="R28" s="163"/>
      <c r="S28" s="317"/>
      <c r="T28" s="148"/>
      <c r="U28" s="147"/>
      <c r="V28" s="148"/>
      <c r="W28" s="73"/>
      <c r="X28" s="148"/>
      <c r="Y28" s="85"/>
      <c r="Z28" s="323"/>
      <c r="AA28" s="148"/>
      <c r="AB28" s="148"/>
      <c r="AC28" s="148"/>
      <c r="AD28" s="88"/>
      <c r="AE28" s="148"/>
      <c r="AF28" s="168"/>
      <c r="AG28" s="69"/>
      <c r="AH28" s="67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</row>
    <row r="29" spans="1:164" s="43" customFormat="1" ht="22.5" customHeight="1" hidden="1">
      <c r="A29" s="48"/>
      <c r="B29" s="41"/>
      <c r="C29" s="42"/>
      <c r="D29" s="193"/>
      <c r="E29" s="330"/>
      <c r="F29" s="148"/>
      <c r="G29" s="147"/>
      <c r="H29" s="148"/>
      <c r="I29" s="72"/>
      <c r="J29" s="148"/>
      <c r="K29" s="77"/>
      <c r="L29" s="317"/>
      <c r="M29" s="147"/>
      <c r="N29" s="148"/>
      <c r="O29" s="148"/>
      <c r="P29" s="80"/>
      <c r="Q29" s="148"/>
      <c r="R29" s="163"/>
      <c r="S29" s="317"/>
      <c r="T29" s="148"/>
      <c r="U29" s="147"/>
      <c r="V29" s="148"/>
      <c r="W29" s="73"/>
      <c r="X29" s="148"/>
      <c r="Y29" s="85"/>
      <c r="Z29" s="323"/>
      <c r="AA29" s="148"/>
      <c r="AB29" s="148"/>
      <c r="AC29" s="148"/>
      <c r="AD29" s="88"/>
      <c r="AE29" s="148"/>
      <c r="AF29" s="168"/>
      <c r="AG29" s="69"/>
      <c r="AH29" s="67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</row>
    <row r="30" spans="1:34" s="8" customFormat="1" ht="22.5" customHeight="1" hidden="1" thickBot="1">
      <c r="A30" s="90"/>
      <c r="B30" s="91"/>
      <c r="C30" s="64"/>
      <c r="D30" s="194"/>
      <c r="E30" s="331"/>
      <c r="F30" s="148"/>
      <c r="G30" s="147"/>
      <c r="H30" s="148"/>
      <c r="I30" s="72"/>
      <c r="J30" s="148"/>
      <c r="K30" s="77"/>
      <c r="L30" s="317"/>
      <c r="M30" s="147"/>
      <c r="N30" s="148"/>
      <c r="O30" s="148"/>
      <c r="P30" s="80"/>
      <c r="Q30" s="148"/>
      <c r="R30" s="163"/>
      <c r="S30" s="317"/>
      <c r="T30" s="148"/>
      <c r="U30" s="147"/>
      <c r="V30" s="148"/>
      <c r="W30" s="73"/>
      <c r="X30" s="148"/>
      <c r="Y30" s="85"/>
      <c r="Z30" s="323"/>
      <c r="AA30" s="148"/>
      <c r="AB30" s="148"/>
      <c r="AC30" s="148"/>
      <c r="AD30" s="88"/>
      <c r="AE30" s="148"/>
      <c r="AF30" s="168"/>
      <c r="AG30" s="69"/>
      <c r="AH30" s="67"/>
    </row>
    <row r="31" spans="1:34" s="8" customFormat="1" ht="22.5" customHeight="1" hidden="1">
      <c r="A31" s="141"/>
      <c r="B31" s="142"/>
      <c r="C31" s="63"/>
      <c r="D31" s="312"/>
      <c r="E31" s="332"/>
      <c r="F31" s="148"/>
      <c r="G31" s="147"/>
      <c r="H31" s="148"/>
      <c r="I31" s="72"/>
      <c r="J31" s="148"/>
      <c r="K31" s="77"/>
      <c r="L31" s="317"/>
      <c r="M31" s="147"/>
      <c r="N31" s="148"/>
      <c r="O31" s="148"/>
      <c r="P31" s="80"/>
      <c r="Q31" s="148"/>
      <c r="R31" s="163"/>
      <c r="S31" s="317"/>
      <c r="T31" s="148"/>
      <c r="U31" s="147"/>
      <c r="V31" s="148"/>
      <c r="W31" s="73"/>
      <c r="X31" s="148"/>
      <c r="Y31" s="85"/>
      <c r="Z31" s="323"/>
      <c r="AA31" s="148"/>
      <c r="AB31" s="148"/>
      <c r="AC31" s="148"/>
      <c r="AD31" s="88"/>
      <c r="AE31" s="148"/>
      <c r="AF31" s="168"/>
      <c r="AG31" s="69"/>
      <c r="AH31" s="67"/>
    </row>
    <row r="32" spans="1:34" s="8" customFormat="1" ht="22.5" customHeight="1" hidden="1">
      <c r="A32" s="49"/>
      <c r="B32" s="44"/>
      <c r="C32" s="34"/>
      <c r="D32" s="62"/>
      <c r="E32" s="333"/>
      <c r="F32" s="148"/>
      <c r="G32" s="147"/>
      <c r="H32" s="148"/>
      <c r="I32" s="72"/>
      <c r="J32" s="148"/>
      <c r="K32" s="77"/>
      <c r="L32" s="317"/>
      <c r="M32" s="147"/>
      <c r="N32" s="148"/>
      <c r="O32" s="148"/>
      <c r="P32" s="80"/>
      <c r="Q32" s="148"/>
      <c r="R32" s="163"/>
      <c r="S32" s="317"/>
      <c r="T32" s="148"/>
      <c r="U32" s="147"/>
      <c r="V32" s="148"/>
      <c r="W32" s="73"/>
      <c r="X32" s="148"/>
      <c r="Y32" s="85"/>
      <c r="Z32" s="323"/>
      <c r="AA32" s="148"/>
      <c r="AB32" s="148"/>
      <c r="AC32" s="148"/>
      <c r="AD32" s="88"/>
      <c r="AE32" s="148"/>
      <c r="AF32" s="168"/>
      <c r="AG32" s="69"/>
      <c r="AH32" s="67"/>
    </row>
    <row r="33" spans="1:34" s="8" customFormat="1" ht="22.5" customHeight="1" hidden="1">
      <c r="A33" s="49"/>
      <c r="B33" s="44"/>
      <c r="C33" s="34"/>
      <c r="D33" s="62"/>
      <c r="E33" s="333"/>
      <c r="F33" s="148"/>
      <c r="G33" s="147"/>
      <c r="H33" s="148"/>
      <c r="I33" s="72"/>
      <c r="J33" s="148"/>
      <c r="K33" s="77"/>
      <c r="L33" s="317"/>
      <c r="M33" s="147"/>
      <c r="N33" s="148"/>
      <c r="O33" s="148"/>
      <c r="P33" s="80"/>
      <c r="Q33" s="148"/>
      <c r="R33" s="163"/>
      <c r="S33" s="317"/>
      <c r="T33" s="148"/>
      <c r="U33" s="147"/>
      <c r="V33" s="148"/>
      <c r="W33" s="73"/>
      <c r="X33" s="148"/>
      <c r="Y33" s="85"/>
      <c r="Z33" s="323"/>
      <c r="AA33" s="148"/>
      <c r="AB33" s="148"/>
      <c r="AC33" s="148"/>
      <c r="AD33" s="88"/>
      <c r="AE33" s="148"/>
      <c r="AF33" s="168"/>
      <c r="AG33" s="69"/>
      <c r="AH33" s="67"/>
    </row>
    <row r="34" spans="1:34" s="8" customFormat="1" ht="22.5" customHeight="1" hidden="1">
      <c r="A34" s="49"/>
      <c r="B34" s="44"/>
      <c r="C34" s="34"/>
      <c r="D34" s="143"/>
      <c r="E34" s="334"/>
      <c r="F34" s="148"/>
      <c r="G34" s="147"/>
      <c r="H34" s="148"/>
      <c r="I34" s="72"/>
      <c r="J34" s="148"/>
      <c r="K34" s="77"/>
      <c r="L34" s="317"/>
      <c r="M34" s="147"/>
      <c r="N34" s="148"/>
      <c r="O34" s="148"/>
      <c r="P34" s="80"/>
      <c r="Q34" s="148"/>
      <c r="R34" s="163"/>
      <c r="S34" s="317"/>
      <c r="T34" s="148"/>
      <c r="U34" s="147"/>
      <c r="V34" s="148"/>
      <c r="W34" s="73"/>
      <c r="X34" s="148"/>
      <c r="Y34" s="85"/>
      <c r="Z34" s="323"/>
      <c r="AA34" s="148"/>
      <c r="AB34" s="148"/>
      <c r="AC34" s="148"/>
      <c r="AD34" s="88"/>
      <c r="AE34" s="148"/>
      <c r="AF34" s="168"/>
      <c r="AG34" s="69"/>
      <c r="AH34" s="67"/>
    </row>
    <row r="35" spans="1:34" s="8" customFormat="1" ht="22.5" customHeight="1" hidden="1">
      <c r="A35" s="49"/>
      <c r="B35" s="44"/>
      <c r="C35" s="34"/>
      <c r="D35" s="62"/>
      <c r="E35" s="333"/>
      <c r="F35" s="148"/>
      <c r="G35" s="147"/>
      <c r="H35" s="148"/>
      <c r="I35" s="72"/>
      <c r="J35" s="148"/>
      <c r="K35" s="77"/>
      <c r="L35" s="317"/>
      <c r="M35" s="147"/>
      <c r="N35" s="148"/>
      <c r="O35" s="148"/>
      <c r="P35" s="80"/>
      <c r="Q35" s="148"/>
      <c r="R35" s="163"/>
      <c r="S35" s="317"/>
      <c r="T35" s="148"/>
      <c r="U35" s="147"/>
      <c r="V35" s="148"/>
      <c r="W35" s="73"/>
      <c r="X35" s="148"/>
      <c r="Y35" s="85"/>
      <c r="Z35" s="323"/>
      <c r="AA35" s="148"/>
      <c r="AB35" s="148"/>
      <c r="AC35" s="148"/>
      <c r="AD35" s="88"/>
      <c r="AE35" s="148"/>
      <c r="AF35" s="168"/>
      <c r="AG35" s="69"/>
      <c r="AH35" s="67"/>
    </row>
    <row r="36" spans="1:34" s="8" customFormat="1" ht="22.5" customHeight="1" hidden="1">
      <c r="A36" s="49"/>
      <c r="B36" s="44"/>
      <c r="C36" s="34"/>
      <c r="D36" s="62"/>
      <c r="E36" s="333"/>
      <c r="F36" s="148"/>
      <c r="G36" s="147"/>
      <c r="H36" s="148"/>
      <c r="I36" s="72"/>
      <c r="J36" s="148"/>
      <c r="K36" s="77"/>
      <c r="L36" s="317"/>
      <c r="M36" s="147"/>
      <c r="N36" s="148"/>
      <c r="O36" s="148"/>
      <c r="P36" s="80"/>
      <c r="Q36" s="148"/>
      <c r="R36" s="163"/>
      <c r="S36" s="317"/>
      <c r="T36" s="148"/>
      <c r="U36" s="147"/>
      <c r="V36" s="148"/>
      <c r="W36" s="73"/>
      <c r="X36" s="148"/>
      <c r="Y36" s="85"/>
      <c r="Z36" s="323"/>
      <c r="AA36" s="148"/>
      <c r="AB36" s="148"/>
      <c r="AC36" s="148"/>
      <c r="AD36" s="88"/>
      <c r="AE36" s="148"/>
      <c r="AF36" s="168"/>
      <c r="AG36" s="69"/>
      <c r="AH36" s="67"/>
    </row>
    <row r="37" spans="1:34" s="8" customFormat="1" ht="22.5" customHeight="1" hidden="1">
      <c r="A37" s="49"/>
      <c r="B37" s="44"/>
      <c r="C37" s="34"/>
      <c r="D37" s="313"/>
      <c r="E37" s="333"/>
      <c r="F37" s="148"/>
      <c r="G37" s="147"/>
      <c r="H37" s="148"/>
      <c r="I37" s="72"/>
      <c r="J37" s="148"/>
      <c r="K37" s="77"/>
      <c r="L37" s="317"/>
      <c r="M37" s="147"/>
      <c r="N37" s="148"/>
      <c r="O37" s="148"/>
      <c r="P37" s="80"/>
      <c r="Q37" s="148"/>
      <c r="R37" s="163"/>
      <c r="S37" s="317"/>
      <c r="T37" s="148"/>
      <c r="U37" s="147"/>
      <c r="V37" s="148"/>
      <c r="W37" s="73"/>
      <c r="X37" s="148"/>
      <c r="Y37" s="85"/>
      <c r="Z37" s="323"/>
      <c r="AA37" s="148"/>
      <c r="AB37" s="148"/>
      <c r="AC37" s="148"/>
      <c r="AD37" s="88"/>
      <c r="AE37" s="148"/>
      <c r="AF37" s="168"/>
      <c r="AG37" s="69"/>
      <c r="AH37" s="67"/>
    </row>
    <row r="38" spans="1:34" s="8" customFormat="1" ht="22.5" customHeight="1" hidden="1">
      <c r="A38" s="49"/>
      <c r="B38" s="44"/>
      <c r="C38" s="34"/>
      <c r="D38" s="62"/>
      <c r="E38" s="333"/>
      <c r="F38" s="148"/>
      <c r="G38" s="147"/>
      <c r="H38" s="148"/>
      <c r="I38" s="72"/>
      <c r="J38" s="148"/>
      <c r="K38" s="77"/>
      <c r="L38" s="317"/>
      <c r="M38" s="147"/>
      <c r="N38" s="148"/>
      <c r="O38" s="148"/>
      <c r="P38" s="80"/>
      <c r="Q38" s="148"/>
      <c r="R38" s="163"/>
      <c r="S38" s="317"/>
      <c r="T38" s="148"/>
      <c r="U38" s="147"/>
      <c r="V38" s="148"/>
      <c r="W38" s="73"/>
      <c r="X38" s="148"/>
      <c r="Y38" s="85"/>
      <c r="Z38" s="323"/>
      <c r="AA38" s="148"/>
      <c r="AB38" s="148"/>
      <c r="AC38" s="148"/>
      <c r="AD38" s="88"/>
      <c r="AE38" s="148"/>
      <c r="AF38" s="168"/>
      <c r="AG38" s="69"/>
      <c r="AH38" s="67"/>
    </row>
    <row r="39" spans="1:34" s="8" customFormat="1" ht="22.5" customHeight="1" hidden="1">
      <c r="A39" s="49"/>
      <c r="B39" s="44"/>
      <c r="C39" s="34"/>
      <c r="D39" s="313"/>
      <c r="E39" s="333"/>
      <c r="F39" s="148"/>
      <c r="G39" s="147"/>
      <c r="H39" s="148"/>
      <c r="I39" s="72"/>
      <c r="J39" s="148"/>
      <c r="K39" s="77"/>
      <c r="L39" s="317"/>
      <c r="M39" s="147"/>
      <c r="N39" s="148"/>
      <c r="O39" s="148"/>
      <c r="P39" s="80"/>
      <c r="Q39" s="148"/>
      <c r="R39" s="163"/>
      <c r="S39" s="317"/>
      <c r="T39" s="148"/>
      <c r="U39" s="147"/>
      <c r="V39" s="148"/>
      <c r="W39" s="73"/>
      <c r="X39" s="148"/>
      <c r="Y39" s="85"/>
      <c r="Z39" s="323"/>
      <c r="AA39" s="148"/>
      <c r="AB39" s="148"/>
      <c r="AC39" s="148"/>
      <c r="AD39" s="88"/>
      <c r="AE39" s="148"/>
      <c r="AF39" s="168"/>
      <c r="AG39" s="69"/>
      <c r="AH39" s="67"/>
    </row>
    <row r="40" spans="1:34" s="8" customFormat="1" ht="22.5" customHeight="1" hidden="1" thickBot="1">
      <c r="A40" s="151"/>
      <c r="B40" s="152"/>
      <c r="C40" s="42"/>
      <c r="D40" s="314"/>
      <c r="E40" s="335"/>
      <c r="F40" s="148"/>
      <c r="G40" s="147"/>
      <c r="H40" s="148"/>
      <c r="I40" s="72"/>
      <c r="J40" s="148"/>
      <c r="K40" s="77"/>
      <c r="L40" s="317"/>
      <c r="M40" s="147"/>
      <c r="N40" s="148"/>
      <c r="O40" s="148"/>
      <c r="P40" s="80"/>
      <c r="Q40" s="148"/>
      <c r="R40" s="163"/>
      <c r="S40" s="317"/>
      <c r="T40" s="148"/>
      <c r="U40" s="147"/>
      <c r="V40" s="148"/>
      <c r="W40" s="73"/>
      <c r="X40" s="148"/>
      <c r="Y40" s="85"/>
      <c r="Z40" s="323"/>
      <c r="AA40" s="148"/>
      <c r="AB40" s="148"/>
      <c r="AC40" s="148"/>
      <c r="AD40" s="88"/>
      <c r="AE40" s="148"/>
      <c r="AF40" s="168"/>
      <c r="AG40" s="69"/>
      <c r="AH40" s="67"/>
    </row>
    <row r="41" spans="1:34" s="8" customFormat="1" ht="22.5" customHeight="1" hidden="1">
      <c r="A41" s="173"/>
      <c r="B41" s="174"/>
      <c r="C41" s="175"/>
      <c r="D41" s="195"/>
      <c r="E41" s="332"/>
      <c r="F41" s="148"/>
      <c r="G41" s="147"/>
      <c r="H41" s="148"/>
      <c r="I41" s="72"/>
      <c r="J41" s="148"/>
      <c r="K41" s="77"/>
      <c r="L41" s="317"/>
      <c r="M41" s="147"/>
      <c r="N41" s="148"/>
      <c r="O41" s="148"/>
      <c r="P41" s="80"/>
      <c r="Q41" s="148"/>
      <c r="R41" s="163"/>
      <c r="S41" s="317"/>
      <c r="T41" s="148"/>
      <c r="U41" s="147"/>
      <c r="V41" s="148"/>
      <c r="W41" s="73"/>
      <c r="X41" s="148"/>
      <c r="Y41" s="85"/>
      <c r="Z41" s="323"/>
      <c r="AA41" s="148"/>
      <c r="AB41" s="148"/>
      <c r="AC41" s="148"/>
      <c r="AD41" s="88"/>
      <c r="AE41" s="148"/>
      <c r="AF41" s="168"/>
      <c r="AG41" s="69"/>
      <c r="AH41" s="67"/>
    </row>
    <row r="42" spans="1:34" s="8" customFormat="1" ht="22.5" customHeight="1" hidden="1">
      <c r="A42" s="49"/>
      <c r="B42" s="44"/>
      <c r="C42" s="34"/>
      <c r="D42" s="313"/>
      <c r="E42" s="333"/>
      <c r="F42" s="148"/>
      <c r="G42" s="147"/>
      <c r="H42" s="148"/>
      <c r="I42" s="72"/>
      <c r="J42" s="148"/>
      <c r="K42" s="77"/>
      <c r="L42" s="317"/>
      <c r="M42" s="147"/>
      <c r="N42" s="148"/>
      <c r="O42" s="148"/>
      <c r="P42" s="80"/>
      <c r="Q42" s="148"/>
      <c r="R42" s="163"/>
      <c r="S42" s="317"/>
      <c r="T42" s="148"/>
      <c r="U42" s="147"/>
      <c r="V42" s="148"/>
      <c r="W42" s="73"/>
      <c r="X42" s="148"/>
      <c r="Y42" s="85"/>
      <c r="Z42" s="323"/>
      <c r="AA42" s="148"/>
      <c r="AB42" s="148"/>
      <c r="AC42" s="148"/>
      <c r="AD42" s="88"/>
      <c r="AE42" s="148"/>
      <c r="AF42" s="168"/>
      <c r="AG42" s="69"/>
      <c r="AH42" s="67"/>
    </row>
    <row r="43" spans="1:34" s="8" customFormat="1" ht="22.5" customHeight="1" hidden="1">
      <c r="A43" s="49"/>
      <c r="B43" s="44"/>
      <c r="C43" s="34"/>
      <c r="D43" s="313"/>
      <c r="E43" s="333"/>
      <c r="F43" s="148"/>
      <c r="G43" s="147"/>
      <c r="H43" s="148"/>
      <c r="I43" s="72"/>
      <c r="J43" s="148"/>
      <c r="K43" s="77"/>
      <c r="L43" s="317"/>
      <c r="M43" s="147"/>
      <c r="N43" s="148"/>
      <c r="O43" s="148"/>
      <c r="P43" s="80"/>
      <c r="Q43" s="148"/>
      <c r="R43" s="163"/>
      <c r="S43" s="317"/>
      <c r="T43" s="148"/>
      <c r="U43" s="147"/>
      <c r="V43" s="148"/>
      <c r="W43" s="73"/>
      <c r="X43" s="148"/>
      <c r="Y43" s="85"/>
      <c r="Z43" s="323"/>
      <c r="AA43" s="148"/>
      <c r="AB43" s="148"/>
      <c r="AC43" s="148"/>
      <c r="AD43" s="88"/>
      <c r="AE43" s="148"/>
      <c r="AF43" s="168"/>
      <c r="AG43" s="69"/>
      <c r="AH43" s="67"/>
    </row>
    <row r="44" spans="1:34" ht="22.5" customHeight="1" hidden="1">
      <c r="A44" s="141"/>
      <c r="B44" s="142"/>
      <c r="C44" s="63"/>
      <c r="D44" s="144"/>
      <c r="E44" s="332"/>
      <c r="F44" s="148"/>
      <c r="G44" s="147"/>
      <c r="H44" s="148"/>
      <c r="I44" s="72"/>
      <c r="J44" s="148"/>
      <c r="K44" s="77"/>
      <c r="L44" s="317"/>
      <c r="M44" s="147"/>
      <c r="N44" s="148"/>
      <c r="O44" s="148"/>
      <c r="P44" s="80"/>
      <c r="Q44" s="148"/>
      <c r="R44" s="163"/>
      <c r="S44" s="317"/>
      <c r="T44" s="148"/>
      <c r="U44" s="147"/>
      <c r="V44" s="148"/>
      <c r="W44" s="73"/>
      <c r="X44" s="148"/>
      <c r="Y44" s="85"/>
      <c r="Z44" s="323"/>
      <c r="AA44" s="148"/>
      <c r="AB44" s="148"/>
      <c r="AC44" s="148"/>
      <c r="AD44" s="88"/>
      <c r="AE44" s="148"/>
      <c r="AF44" s="168"/>
      <c r="AG44" s="69"/>
      <c r="AH44" s="67"/>
    </row>
    <row r="45" spans="1:34" ht="22.5" customHeight="1" hidden="1">
      <c r="A45" s="49"/>
      <c r="B45" s="44"/>
      <c r="C45" s="34"/>
      <c r="D45" s="313"/>
      <c r="E45" s="333"/>
      <c r="F45" s="148"/>
      <c r="G45" s="147"/>
      <c r="H45" s="148"/>
      <c r="I45" s="72"/>
      <c r="J45" s="148"/>
      <c r="K45" s="77"/>
      <c r="L45" s="317"/>
      <c r="M45" s="147"/>
      <c r="N45" s="148"/>
      <c r="O45" s="148"/>
      <c r="P45" s="80"/>
      <c r="Q45" s="148"/>
      <c r="R45" s="163"/>
      <c r="S45" s="317"/>
      <c r="T45" s="148"/>
      <c r="U45" s="147"/>
      <c r="V45" s="148"/>
      <c r="W45" s="73"/>
      <c r="X45" s="148"/>
      <c r="Y45" s="85"/>
      <c r="Z45" s="323"/>
      <c r="AA45" s="148"/>
      <c r="AB45" s="148"/>
      <c r="AC45" s="148"/>
      <c r="AD45" s="88"/>
      <c r="AE45" s="148"/>
      <c r="AF45" s="168"/>
      <c r="AG45" s="69"/>
      <c r="AH45" s="67"/>
    </row>
    <row r="46" spans="1:34" ht="22.5" customHeight="1" hidden="1">
      <c r="A46" s="49"/>
      <c r="B46" s="44"/>
      <c r="C46" s="34"/>
      <c r="D46" s="313"/>
      <c r="E46" s="333"/>
      <c r="F46" s="148"/>
      <c r="G46" s="147"/>
      <c r="H46" s="148"/>
      <c r="I46" s="72"/>
      <c r="J46" s="148"/>
      <c r="K46" s="77"/>
      <c r="L46" s="317"/>
      <c r="M46" s="147"/>
      <c r="N46" s="148"/>
      <c r="O46" s="148"/>
      <c r="P46" s="80"/>
      <c r="Q46" s="148"/>
      <c r="R46" s="163"/>
      <c r="S46" s="317"/>
      <c r="T46" s="148"/>
      <c r="U46" s="147"/>
      <c r="V46" s="148"/>
      <c r="W46" s="73"/>
      <c r="X46" s="148"/>
      <c r="Y46" s="85"/>
      <c r="Z46" s="323"/>
      <c r="AA46" s="148"/>
      <c r="AB46" s="148"/>
      <c r="AC46" s="148"/>
      <c r="AD46" s="88"/>
      <c r="AE46" s="148"/>
      <c r="AF46" s="168"/>
      <c r="AG46" s="69"/>
      <c r="AH46" s="67"/>
    </row>
    <row r="47" spans="1:34" ht="22.5" customHeight="1" hidden="1">
      <c r="A47" s="49"/>
      <c r="B47" s="44"/>
      <c r="C47" s="34"/>
      <c r="D47" s="62"/>
      <c r="E47" s="333"/>
      <c r="F47" s="148"/>
      <c r="G47" s="147"/>
      <c r="H47" s="148"/>
      <c r="I47" s="72"/>
      <c r="J47" s="148"/>
      <c r="K47" s="77"/>
      <c r="L47" s="317"/>
      <c r="M47" s="147"/>
      <c r="N47" s="148"/>
      <c r="O47" s="148"/>
      <c r="P47" s="80"/>
      <c r="Q47" s="148"/>
      <c r="R47" s="163"/>
      <c r="S47" s="317"/>
      <c r="T47" s="148"/>
      <c r="U47" s="147"/>
      <c r="V47" s="148"/>
      <c r="W47" s="73"/>
      <c r="X47" s="148"/>
      <c r="Y47" s="85"/>
      <c r="Z47" s="323"/>
      <c r="AA47" s="148"/>
      <c r="AB47" s="148"/>
      <c r="AC47" s="148"/>
      <c r="AD47" s="88"/>
      <c r="AE47" s="148"/>
      <c r="AF47" s="168"/>
      <c r="AG47" s="69"/>
      <c r="AH47" s="67"/>
    </row>
    <row r="48" spans="1:34" ht="22.5" customHeight="1" hidden="1">
      <c r="A48" s="49"/>
      <c r="B48" s="44"/>
      <c r="C48" s="34"/>
      <c r="D48" s="62"/>
      <c r="E48" s="333"/>
      <c r="F48" s="148"/>
      <c r="G48" s="147"/>
      <c r="H48" s="148"/>
      <c r="I48" s="72"/>
      <c r="J48" s="148"/>
      <c r="K48" s="77"/>
      <c r="L48" s="317"/>
      <c r="M48" s="147"/>
      <c r="N48" s="148"/>
      <c r="O48" s="148"/>
      <c r="P48" s="80"/>
      <c r="Q48" s="148"/>
      <c r="R48" s="163"/>
      <c r="S48" s="317"/>
      <c r="T48" s="148"/>
      <c r="U48" s="147"/>
      <c r="V48" s="148"/>
      <c r="W48" s="73"/>
      <c r="X48" s="148"/>
      <c r="Y48" s="85"/>
      <c r="Z48" s="323"/>
      <c r="AA48" s="148"/>
      <c r="AB48" s="148"/>
      <c r="AC48" s="148"/>
      <c r="AD48" s="88"/>
      <c r="AE48" s="148"/>
      <c r="AF48" s="168"/>
      <c r="AG48" s="69"/>
      <c r="AH48" s="67"/>
    </row>
    <row r="49" spans="1:34" ht="22.5" customHeight="1" hidden="1">
      <c r="A49" s="49"/>
      <c r="B49" s="44"/>
      <c r="C49" s="34"/>
      <c r="D49" s="62"/>
      <c r="E49" s="333"/>
      <c r="F49" s="148"/>
      <c r="G49" s="147"/>
      <c r="H49" s="148"/>
      <c r="I49" s="72"/>
      <c r="J49" s="148"/>
      <c r="K49" s="77"/>
      <c r="L49" s="317"/>
      <c r="M49" s="147"/>
      <c r="N49" s="148"/>
      <c r="O49" s="148"/>
      <c r="P49" s="80"/>
      <c r="Q49" s="148"/>
      <c r="R49" s="163"/>
      <c r="S49" s="317"/>
      <c r="T49" s="148"/>
      <c r="U49" s="147"/>
      <c r="V49" s="148"/>
      <c r="W49" s="73"/>
      <c r="X49" s="148"/>
      <c r="Y49" s="85"/>
      <c r="Z49" s="323"/>
      <c r="AA49" s="148"/>
      <c r="AB49" s="148"/>
      <c r="AC49" s="148"/>
      <c r="AD49" s="88"/>
      <c r="AE49" s="148"/>
      <c r="AF49" s="168"/>
      <c r="AG49" s="69"/>
      <c r="AH49" s="67"/>
    </row>
    <row r="50" spans="1:34" ht="22.5" customHeight="1" hidden="1">
      <c r="A50" s="151"/>
      <c r="B50" s="152"/>
      <c r="C50" s="42"/>
      <c r="D50" s="153"/>
      <c r="E50" s="331"/>
      <c r="F50" s="148"/>
      <c r="G50" s="171"/>
      <c r="H50" s="172"/>
      <c r="I50" s="154"/>
      <c r="J50" s="172"/>
      <c r="K50" s="155"/>
      <c r="L50" s="317"/>
      <c r="M50" s="171"/>
      <c r="N50" s="172"/>
      <c r="O50" s="172"/>
      <c r="P50" s="156"/>
      <c r="Q50" s="172"/>
      <c r="R50" s="165"/>
      <c r="S50" s="317"/>
      <c r="T50" s="148"/>
      <c r="U50" s="171"/>
      <c r="V50" s="172"/>
      <c r="W50" s="157"/>
      <c r="X50" s="172"/>
      <c r="Y50" s="158"/>
      <c r="Z50" s="337"/>
      <c r="AA50" s="172"/>
      <c r="AB50" s="172"/>
      <c r="AC50" s="172"/>
      <c r="AD50" s="159"/>
      <c r="AE50" s="172"/>
      <c r="AF50" s="169"/>
      <c r="AG50" s="160"/>
      <c r="AH50" s="161"/>
    </row>
    <row r="51" spans="1:34" ht="22.5" customHeight="1" hidden="1" thickBot="1">
      <c r="A51" s="90"/>
      <c r="B51" s="91"/>
      <c r="C51" s="64"/>
      <c r="D51" s="194"/>
      <c r="E51" s="336"/>
      <c r="F51" s="150"/>
      <c r="G51" s="150"/>
      <c r="H51" s="150"/>
      <c r="I51" s="75"/>
      <c r="J51" s="150"/>
      <c r="K51" s="78"/>
      <c r="L51" s="318"/>
      <c r="M51" s="149"/>
      <c r="N51" s="150"/>
      <c r="O51" s="150"/>
      <c r="P51" s="81"/>
      <c r="Q51" s="150"/>
      <c r="R51" s="166"/>
      <c r="S51" s="318"/>
      <c r="T51" s="150"/>
      <c r="U51" s="149"/>
      <c r="V51" s="150"/>
      <c r="W51" s="83"/>
      <c r="X51" s="150"/>
      <c r="Y51" s="86"/>
      <c r="Z51" s="324"/>
      <c r="AA51" s="150"/>
      <c r="AB51" s="150"/>
      <c r="AC51" s="150"/>
      <c r="AD51" s="89"/>
      <c r="AE51" s="150"/>
      <c r="AF51" s="170"/>
      <c r="AG51" s="71"/>
      <c r="AH51" s="68"/>
    </row>
    <row r="52" spans="1:20" ht="9.75">
      <c r="A52" s="3"/>
      <c r="B52" s="3"/>
      <c r="D52" s="3"/>
      <c r="F52" s="4"/>
      <c r="G52" s="4"/>
      <c r="J52" s="4"/>
      <c r="K52" s="4"/>
      <c r="M52" s="4"/>
      <c r="N52" s="4"/>
      <c r="O52" s="4"/>
      <c r="P52" s="4"/>
      <c r="Q52" s="4"/>
      <c r="R52" s="4"/>
      <c r="T52" s="4"/>
    </row>
    <row r="53" spans="1:20" ht="9.75">
      <c r="A53" s="3"/>
      <c r="B53" s="3"/>
      <c r="D53" s="3"/>
      <c r="F53" s="4"/>
      <c r="G53" s="4"/>
      <c r="J53" s="4"/>
      <c r="K53" s="4"/>
      <c r="M53" s="4"/>
      <c r="N53" s="4"/>
      <c r="O53" s="4"/>
      <c r="P53" s="4"/>
      <c r="Q53" s="4"/>
      <c r="R53" s="4"/>
      <c r="T53" s="4"/>
    </row>
    <row r="54" spans="1:20" ht="9.75">
      <c r="A54" s="3"/>
      <c r="B54" s="3"/>
      <c r="D54" s="3"/>
      <c r="F54" s="4"/>
      <c r="G54" s="4"/>
      <c r="J54" s="4"/>
      <c r="K54" s="4"/>
      <c r="M54" s="4"/>
      <c r="N54" s="4"/>
      <c r="O54" s="4"/>
      <c r="P54" s="4"/>
      <c r="Q54" s="4"/>
      <c r="R54" s="4"/>
      <c r="T54" s="4"/>
    </row>
    <row r="55" spans="1:20" ht="9.75">
      <c r="A55" s="3"/>
      <c r="B55" s="3"/>
      <c r="D55" s="3"/>
      <c r="F55" s="4"/>
      <c r="G55" s="4"/>
      <c r="J55" s="4"/>
      <c r="K55" s="4"/>
      <c r="M55" s="4"/>
      <c r="N55" s="4"/>
      <c r="O55" s="4"/>
      <c r="P55" s="4"/>
      <c r="Q55" s="4"/>
      <c r="R55" s="4"/>
      <c r="T55" s="4"/>
    </row>
    <row r="56" spans="1:20" ht="9.75">
      <c r="A56" s="3"/>
      <c r="B56" s="3"/>
      <c r="D56" s="3"/>
      <c r="F56" s="4"/>
      <c r="G56" s="4"/>
      <c r="J56" s="4"/>
      <c r="K56" s="4"/>
      <c r="M56" s="4"/>
      <c r="N56" s="4"/>
      <c r="O56" s="4"/>
      <c r="P56" s="4"/>
      <c r="Q56" s="4"/>
      <c r="R56" s="4"/>
      <c r="T56" s="4"/>
    </row>
    <row r="57" spans="1:20" ht="9.75">
      <c r="A57" s="3"/>
      <c r="B57" s="3"/>
      <c r="D57" s="3"/>
      <c r="F57" s="4"/>
      <c r="G57" s="4"/>
      <c r="J57" s="4"/>
      <c r="K57" s="4"/>
      <c r="M57" s="4"/>
      <c r="N57" s="4"/>
      <c r="O57" s="4"/>
      <c r="P57" s="4"/>
      <c r="Q57" s="4"/>
      <c r="R57" s="4"/>
      <c r="T57" s="4"/>
    </row>
    <row r="58" spans="1:20" ht="9.75">
      <c r="A58" s="3"/>
      <c r="B58" s="3"/>
      <c r="D58" s="3"/>
      <c r="F58" s="4"/>
      <c r="G58" s="4"/>
      <c r="J58" s="4"/>
      <c r="K58" s="4"/>
      <c r="M58" s="4"/>
      <c r="N58" s="4"/>
      <c r="O58" s="4"/>
      <c r="P58" s="4"/>
      <c r="Q58" s="4"/>
      <c r="R58" s="4"/>
      <c r="T58" s="4"/>
    </row>
    <row r="59" spans="1:20" ht="9.75">
      <c r="A59" s="3"/>
      <c r="B59" s="3"/>
      <c r="D59" s="3"/>
      <c r="F59" s="4"/>
      <c r="G59" s="4"/>
      <c r="J59" s="4"/>
      <c r="K59" s="4"/>
      <c r="M59" s="4"/>
      <c r="N59" s="4"/>
      <c r="O59" s="4"/>
      <c r="P59" s="4"/>
      <c r="Q59" s="4"/>
      <c r="R59" s="4"/>
      <c r="T59" s="4"/>
    </row>
    <row r="60" spans="1:20" ht="9.75">
      <c r="A60" s="3"/>
      <c r="B60" s="3"/>
      <c r="D60" s="3"/>
      <c r="F60" s="4"/>
      <c r="G60" s="4"/>
      <c r="J60" s="4"/>
      <c r="K60" s="4"/>
      <c r="M60" s="4"/>
      <c r="N60" s="4"/>
      <c r="O60" s="4"/>
      <c r="P60" s="4"/>
      <c r="Q60" s="4"/>
      <c r="R60" s="4"/>
      <c r="T60" s="4"/>
    </row>
    <row r="61" spans="1:20" ht="9.75">
      <c r="A61" s="3"/>
      <c r="B61" s="3"/>
      <c r="D61" s="3"/>
      <c r="F61" s="4"/>
      <c r="G61" s="4"/>
      <c r="J61" s="4"/>
      <c r="K61" s="4"/>
      <c r="M61" s="4"/>
      <c r="N61" s="4"/>
      <c r="O61" s="4"/>
      <c r="P61" s="4"/>
      <c r="Q61" s="4"/>
      <c r="R61" s="4"/>
      <c r="T61" s="4"/>
    </row>
    <row r="62" spans="1:20" ht="9.75">
      <c r="A62" s="3"/>
      <c r="B62" s="3"/>
      <c r="D62" s="3"/>
      <c r="F62" s="4"/>
      <c r="G62" s="4"/>
      <c r="J62" s="4"/>
      <c r="K62" s="4"/>
      <c r="M62" s="4"/>
      <c r="N62" s="4"/>
      <c r="O62" s="4"/>
      <c r="P62" s="4"/>
      <c r="Q62" s="4"/>
      <c r="R62" s="4"/>
      <c r="T62" s="4"/>
    </row>
    <row r="63" spans="1:20" ht="9.75">
      <c r="A63" s="3"/>
      <c r="B63" s="3"/>
      <c r="D63" s="3"/>
      <c r="F63" s="4"/>
      <c r="G63" s="4"/>
      <c r="J63" s="4"/>
      <c r="K63" s="4"/>
      <c r="M63" s="4"/>
      <c r="N63" s="4"/>
      <c r="O63" s="4"/>
      <c r="P63" s="4"/>
      <c r="Q63" s="4"/>
      <c r="R63" s="4"/>
      <c r="T63" s="4"/>
    </row>
    <row r="64" spans="1:20" ht="9.75">
      <c r="A64" s="3"/>
      <c r="B64" s="3"/>
      <c r="D64" s="3"/>
      <c r="F64" s="4"/>
      <c r="G64" s="4"/>
      <c r="J64" s="4"/>
      <c r="K64" s="4"/>
      <c r="M64" s="4"/>
      <c r="N64" s="4"/>
      <c r="O64" s="4"/>
      <c r="P64" s="4"/>
      <c r="Q64" s="4"/>
      <c r="R64" s="4"/>
      <c r="T64" s="4"/>
    </row>
    <row r="65" spans="1:20" ht="9.75">
      <c r="A65" s="3"/>
      <c r="B65" s="3"/>
      <c r="D65" s="3"/>
      <c r="F65" s="4"/>
      <c r="G65" s="4"/>
      <c r="J65" s="4"/>
      <c r="K65" s="4"/>
      <c r="M65" s="4"/>
      <c r="N65" s="4"/>
      <c r="O65" s="4"/>
      <c r="P65" s="4"/>
      <c r="Q65" s="4"/>
      <c r="R65" s="4"/>
      <c r="T65" s="4"/>
    </row>
    <row r="66" spans="1:20" ht="9.75">
      <c r="A66" s="3"/>
      <c r="B66" s="3"/>
      <c r="D66" s="3"/>
      <c r="F66" s="4"/>
      <c r="G66" s="4"/>
      <c r="J66" s="4"/>
      <c r="K66" s="4"/>
      <c r="M66" s="4"/>
      <c r="N66" s="4"/>
      <c r="O66" s="4"/>
      <c r="P66" s="4"/>
      <c r="Q66" s="4"/>
      <c r="R66" s="4"/>
      <c r="T66" s="4"/>
    </row>
    <row r="67" spans="1:20" ht="9.75">
      <c r="A67" s="3"/>
      <c r="B67" s="3"/>
      <c r="D67" s="3"/>
      <c r="F67" s="4"/>
      <c r="G67" s="4"/>
      <c r="J67" s="4"/>
      <c r="K67" s="4"/>
      <c r="M67" s="4"/>
      <c r="N67" s="4"/>
      <c r="O67" s="4"/>
      <c r="P67" s="4"/>
      <c r="Q67" s="4"/>
      <c r="R67" s="4"/>
      <c r="T67" s="4"/>
    </row>
    <row r="68" spans="1:20" ht="9.75">
      <c r="A68" s="3"/>
      <c r="B68" s="3"/>
      <c r="D68" s="3"/>
      <c r="F68" s="4"/>
      <c r="G68" s="4"/>
      <c r="J68" s="4"/>
      <c r="K68" s="4"/>
      <c r="M68" s="4"/>
      <c r="N68" s="4"/>
      <c r="O68" s="4"/>
      <c r="P68" s="4"/>
      <c r="Q68" s="4"/>
      <c r="R68" s="4"/>
      <c r="T68" s="4"/>
    </row>
    <row r="69" spans="1:20" ht="9.75">
      <c r="A69" s="3"/>
      <c r="B69" s="3"/>
      <c r="D69" s="3"/>
      <c r="F69" s="4"/>
      <c r="G69" s="4"/>
      <c r="J69" s="4"/>
      <c r="K69" s="4"/>
      <c r="M69" s="4"/>
      <c r="N69" s="4"/>
      <c r="O69" s="4"/>
      <c r="P69" s="4"/>
      <c r="Q69" s="4"/>
      <c r="R69" s="4"/>
      <c r="T69" s="4"/>
    </row>
    <row r="70" spans="1:20" ht="9.75">
      <c r="A70" s="3"/>
      <c r="B70" s="3"/>
      <c r="D70" s="3"/>
      <c r="F70" s="4"/>
      <c r="G70" s="4"/>
      <c r="J70" s="4"/>
      <c r="K70" s="4"/>
      <c r="M70" s="4"/>
      <c r="N70" s="4"/>
      <c r="O70" s="4"/>
      <c r="P70" s="4"/>
      <c r="Q70" s="4"/>
      <c r="R70" s="4"/>
      <c r="T70" s="4"/>
    </row>
    <row r="71" spans="1:20" ht="9.75">
      <c r="A71" s="3"/>
      <c r="B71" s="3"/>
      <c r="D71" s="3"/>
      <c r="F71" s="4"/>
      <c r="G71" s="4"/>
      <c r="J71" s="4"/>
      <c r="K71" s="4"/>
      <c r="M71" s="4"/>
      <c r="N71" s="4"/>
      <c r="O71" s="4"/>
      <c r="P71" s="4"/>
      <c r="Q71" s="4"/>
      <c r="R71" s="4"/>
      <c r="T71" s="4"/>
    </row>
    <row r="72" spans="1:20" ht="9.75">
      <c r="A72" s="3"/>
      <c r="B72" s="3"/>
      <c r="D72" s="3"/>
      <c r="F72" s="4"/>
      <c r="G72" s="4"/>
      <c r="J72" s="4"/>
      <c r="K72" s="4"/>
      <c r="M72" s="4"/>
      <c r="N72" s="4"/>
      <c r="O72" s="4"/>
      <c r="P72" s="4"/>
      <c r="Q72" s="4"/>
      <c r="R72" s="4"/>
      <c r="T72" s="4"/>
    </row>
    <row r="73" spans="1:4" ht="9.75">
      <c r="A73" s="3"/>
      <c r="B73" s="3"/>
      <c r="D73" s="3"/>
    </row>
    <row r="74" spans="1:4" ht="9.75">
      <c r="A74" s="3"/>
      <c r="B74" s="3"/>
      <c r="D74" s="3"/>
    </row>
    <row r="75" spans="1:4" ht="9.75">
      <c r="A75" s="3"/>
      <c r="B75" s="3"/>
      <c r="D75" s="3"/>
    </row>
    <row r="76" spans="1:4" ht="9.75">
      <c r="A76" s="3"/>
      <c r="B76" s="3"/>
      <c r="D76" s="3"/>
    </row>
    <row r="77" spans="1:4" ht="9.75">
      <c r="A77" s="3"/>
      <c r="B77" s="3"/>
      <c r="D77" s="3"/>
    </row>
    <row r="78" spans="1:4" ht="9.75">
      <c r="A78" s="3"/>
      <c r="B78" s="3"/>
      <c r="D78" s="3"/>
    </row>
    <row r="79" spans="1:4" ht="9.75">
      <c r="A79" s="3"/>
      <c r="B79" s="3"/>
      <c r="D79" s="3"/>
    </row>
    <row r="80" spans="1:4" ht="9.75">
      <c r="A80" s="3"/>
      <c r="B80" s="3"/>
      <c r="D80" s="3"/>
    </row>
    <row r="81" spans="1:4" ht="9.75">
      <c r="A81" s="3"/>
      <c r="B81" s="3"/>
      <c r="D81" s="3"/>
    </row>
    <row r="82" spans="1:4" ht="9.75">
      <c r="A82" s="3"/>
      <c r="B82" s="3"/>
      <c r="D82" s="3"/>
    </row>
  </sheetData>
  <sheetProtection password="CF9D" sheet="1"/>
  <mergeCells count="4">
    <mergeCell ref="E8:K9"/>
    <mergeCell ref="L8:R9"/>
    <mergeCell ref="S8:Y9"/>
    <mergeCell ref="Z8:A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H8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O52" sqref="O52"/>
    </sheetView>
  </sheetViews>
  <sheetFormatPr defaultColWidth="11.421875" defaultRowHeight="12.75"/>
  <cols>
    <col min="1" max="1" width="11.421875" style="1" customWidth="1"/>
    <col min="2" max="2" width="12.8515625" style="1" customWidth="1"/>
    <col min="3" max="3" width="2.8515625" style="2" customWidth="1"/>
    <col min="4" max="4" width="18.57421875" style="1" customWidth="1"/>
    <col min="5" max="5" width="2.421875" style="3" customWidth="1"/>
    <col min="6" max="6" width="5.57421875" style="3" customWidth="1"/>
    <col min="7" max="7" width="3.7109375" style="3" customWidth="1"/>
    <col min="8" max="8" width="3.7109375" style="4" customWidth="1"/>
    <col min="9" max="9" width="5.57421875" style="4" customWidth="1"/>
    <col min="10" max="10" width="5.140625" style="3" customWidth="1"/>
    <col min="11" max="11" width="4.57421875" style="3" customWidth="1"/>
    <col min="12" max="12" width="2.421875" style="2" customWidth="1"/>
    <col min="13" max="13" width="5.7109375" style="3" customWidth="1"/>
    <col min="14" max="15" width="3.7109375" style="3" customWidth="1"/>
    <col min="16" max="16" width="5.57421875" style="3" customWidth="1"/>
    <col min="17" max="17" width="5.140625" style="3" customWidth="1"/>
    <col min="18" max="18" width="4.57421875" style="3" customWidth="1"/>
    <col min="19" max="19" width="2.421875" style="2" customWidth="1"/>
    <col min="20" max="20" width="5.57421875" style="3" customWidth="1"/>
    <col min="21" max="21" width="3.7109375" style="2" customWidth="1"/>
    <col min="22" max="22" width="3.7109375" style="1" customWidth="1"/>
    <col min="23" max="23" width="5.57421875" style="1" customWidth="1"/>
    <col min="24" max="24" width="5.140625" style="1" customWidth="1"/>
    <col min="25" max="25" width="4.57421875" style="1" customWidth="1"/>
    <col min="26" max="26" width="2.421875" style="320" customWidth="1"/>
    <col min="27" max="27" width="5.57421875" style="1" customWidth="1"/>
    <col min="28" max="29" width="3.7109375" style="1" customWidth="1"/>
    <col min="30" max="30" width="5.57421875" style="3" customWidth="1"/>
    <col min="31" max="31" width="5.140625" style="1" customWidth="1"/>
    <col min="32" max="32" width="4.57421875" style="1" customWidth="1"/>
    <col min="33" max="33" width="7.140625" style="1" customWidth="1"/>
    <col min="34" max="34" width="4.28125" style="1" customWidth="1"/>
    <col min="35" max="16384" width="11.421875" style="1" customWidth="1"/>
  </cols>
  <sheetData>
    <row r="1" spans="1:9" ht="18" customHeight="1">
      <c r="A1" s="183" t="s">
        <v>23</v>
      </c>
      <c r="B1" s="180"/>
      <c r="C1" s="181"/>
      <c r="D1" s="180"/>
      <c r="E1" s="92"/>
      <c r="F1" s="11"/>
      <c r="G1" s="11"/>
      <c r="H1" s="12"/>
      <c r="I1" s="12"/>
    </row>
    <row r="2" spans="1:9" ht="7.5" customHeight="1" hidden="1">
      <c r="A2" s="180"/>
      <c r="B2" s="180"/>
      <c r="C2" s="181"/>
      <c r="D2" s="180"/>
      <c r="E2" s="92"/>
      <c r="F2" s="11"/>
      <c r="G2" s="11"/>
      <c r="H2" s="12"/>
      <c r="I2" s="12"/>
    </row>
    <row r="3" spans="1:9" ht="17.25" customHeight="1">
      <c r="A3" s="9" t="s">
        <v>24</v>
      </c>
      <c r="B3" s="180"/>
      <c r="C3" s="181"/>
      <c r="D3" s="180"/>
      <c r="E3" s="92"/>
      <c r="F3" s="11"/>
      <c r="G3" s="11"/>
      <c r="H3" s="12"/>
      <c r="I3" s="12"/>
    </row>
    <row r="4" spans="1:4" ht="15" customHeight="1" hidden="1">
      <c r="A4" s="179"/>
      <c r="B4" s="10"/>
      <c r="C4" s="182"/>
      <c r="D4" s="10"/>
    </row>
    <row r="5" spans="1:4" ht="15.75" thickBot="1">
      <c r="A5" s="9" t="s">
        <v>29</v>
      </c>
      <c r="B5" s="9"/>
      <c r="C5" s="13"/>
      <c r="D5" s="10"/>
    </row>
    <row r="6" spans="1:4" ht="15" hidden="1">
      <c r="A6" s="9"/>
      <c r="B6" s="9"/>
      <c r="C6" s="13"/>
      <c r="D6" s="10"/>
    </row>
    <row r="7" spans="1:4" ht="15.75" hidden="1" thickBot="1">
      <c r="A7" s="9"/>
      <c r="B7" s="9"/>
      <c r="C7" s="13"/>
      <c r="D7" s="10"/>
    </row>
    <row r="8" spans="1:34" s="3" customFormat="1" ht="12">
      <c r="A8" s="291"/>
      <c r="B8" s="291"/>
      <c r="C8" s="292"/>
      <c r="D8" s="291"/>
      <c r="E8" s="495" t="s">
        <v>4</v>
      </c>
      <c r="F8" s="496"/>
      <c r="G8" s="496"/>
      <c r="H8" s="496"/>
      <c r="I8" s="496"/>
      <c r="J8" s="496"/>
      <c r="K8" s="497"/>
      <c r="L8" s="501" t="s">
        <v>5</v>
      </c>
      <c r="M8" s="496"/>
      <c r="N8" s="496"/>
      <c r="O8" s="496"/>
      <c r="P8" s="496"/>
      <c r="Q8" s="496"/>
      <c r="R8" s="497"/>
      <c r="S8" s="502" t="s">
        <v>6</v>
      </c>
      <c r="T8" s="496"/>
      <c r="U8" s="496"/>
      <c r="V8" s="496"/>
      <c r="W8" s="496"/>
      <c r="X8" s="496"/>
      <c r="Y8" s="497"/>
      <c r="Z8" s="503" t="s">
        <v>7</v>
      </c>
      <c r="AA8" s="496"/>
      <c r="AB8" s="496"/>
      <c r="AC8" s="496"/>
      <c r="AD8" s="496"/>
      <c r="AE8" s="496"/>
      <c r="AF8" s="497"/>
      <c r="AG8" s="293"/>
      <c r="AH8" s="293"/>
    </row>
    <row r="9" spans="1:34" s="3" customFormat="1" ht="12" thickBot="1">
      <c r="A9" s="291"/>
      <c r="B9" s="291"/>
      <c r="C9" s="292"/>
      <c r="D9" s="291"/>
      <c r="E9" s="498"/>
      <c r="F9" s="499"/>
      <c r="G9" s="499"/>
      <c r="H9" s="499"/>
      <c r="I9" s="499"/>
      <c r="J9" s="499"/>
      <c r="K9" s="500"/>
      <c r="L9" s="498"/>
      <c r="M9" s="499"/>
      <c r="N9" s="499"/>
      <c r="O9" s="499"/>
      <c r="P9" s="499"/>
      <c r="Q9" s="499"/>
      <c r="R9" s="500"/>
      <c r="S9" s="498"/>
      <c r="T9" s="499"/>
      <c r="U9" s="499"/>
      <c r="V9" s="499"/>
      <c r="W9" s="499"/>
      <c r="X9" s="499"/>
      <c r="Y9" s="500"/>
      <c r="Z9" s="498"/>
      <c r="AA9" s="499"/>
      <c r="AB9" s="499"/>
      <c r="AC9" s="499"/>
      <c r="AD9" s="499"/>
      <c r="AE9" s="499"/>
      <c r="AF9" s="500"/>
      <c r="AG9" s="293"/>
      <c r="AH9" s="293"/>
    </row>
    <row r="10" spans="1:34" s="3" customFormat="1" ht="12" thickBot="1">
      <c r="A10" s="294" t="s">
        <v>0</v>
      </c>
      <c r="B10" s="295" t="s">
        <v>1</v>
      </c>
      <c r="C10" s="296" t="s">
        <v>2</v>
      </c>
      <c r="D10" s="297" t="s">
        <v>3</v>
      </c>
      <c r="E10" s="298" t="s">
        <v>22</v>
      </c>
      <c r="F10" s="299" t="s">
        <v>11</v>
      </c>
      <c r="G10" s="299" t="s">
        <v>13</v>
      </c>
      <c r="H10" s="299" t="s">
        <v>14</v>
      </c>
      <c r="I10" s="300" t="s">
        <v>12</v>
      </c>
      <c r="J10" s="300" t="s">
        <v>15</v>
      </c>
      <c r="K10" s="299" t="s">
        <v>10</v>
      </c>
      <c r="L10" s="315" t="s">
        <v>22</v>
      </c>
      <c r="M10" s="301" t="s">
        <v>11</v>
      </c>
      <c r="N10" s="301" t="s">
        <v>13</v>
      </c>
      <c r="O10" s="301" t="s">
        <v>14</v>
      </c>
      <c r="P10" s="302" t="s">
        <v>12</v>
      </c>
      <c r="Q10" s="302" t="s">
        <v>15</v>
      </c>
      <c r="R10" s="301" t="s">
        <v>10</v>
      </c>
      <c r="S10" s="319" t="s">
        <v>22</v>
      </c>
      <c r="T10" s="303" t="s">
        <v>11</v>
      </c>
      <c r="U10" s="303" t="s">
        <v>13</v>
      </c>
      <c r="V10" s="303" t="s">
        <v>14</v>
      </c>
      <c r="W10" s="304" t="s">
        <v>12</v>
      </c>
      <c r="X10" s="304" t="s">
        <v>15</v>
      </c>
      <c r="Y10" s="303" t="s">
        <v>10</v>
      </c>
      <c r="Z10" s="321" t="s">
        <v>22</v>
      </c>
      <c r="AA10" s="305" t="s">
        <v>11</v>
      </c>
      <c r="AB10" s="305" t="s">
        <v>13</v>
      </c>
      <c r="AC10" s="305" t="s">
        <v>14</v>
      </c>
      <c r="AD10" s="306" t="s">
        <v>12</v>
      </c>
      <c r="AE10" s="306" t="s">
        <v>15</v>
      </c>
      <c r="AF10" s="305" t="s">
        <v>10</v>
      </c>
      <c r="AG10" s="307" t="s">
        <v>8</v>
      </c>
      <c r="AH10" s="308" t="s">
        <v>9</v>
      </c>
    </row>
    <row r="11" spans="1:34" s="3" customFormat="1" ht="22.5" customHeight="1" thickBot="1">
      <c r="A11" s="176" t="s">
        <v>39</v>
      </c>
      <c r="B11" s="177" t="s">
        <v>37</v>
      </c>
      <c r="C11" s="178" t="s">
        <v>38</v>
      </c>
      <c r="D11" s="177" t="s">
        <v>34</v>
      </c>
      <c r="E11" s="325">
        <v>7</v>
      </c>
      <c r="F11" s="146">
        <v>7</v>
      </c>
      <c r="G11" s="145">
        <v>1.1</v>
      </c>
      <c r="H11" s="146">
        <v>0.9</v>
      </c>
      <c r="I11" s="74">
        <f>10-((G11+H11)/2)</f>
        <v>9</v>
      </c>
      <c r="J11" s="146">
        <v>0</v>
      </c>
      <c r="K11" s="76">
        <f>F11+I11-J11</f>
        <v>16</v>
      </c>
      <c r="L11" s="316">
        <v>7</v>
      </c>
      <c r="M11" s="145">
        <v>7</v>
      </c>
      <c r="N11" s="146">
        <v>0.9</v>
      </c>
      <c r="O11" s="146">
        <v>0.7</v>
      </c>
      <c r="P11" s="79">
        <f>10-((N11+O11)/2)</f>
        <v>9.2</v>
      </c>
      <c r="Q11" s="146">
        <v>0</v>
      </c>
      <c r="R11" s="162">
        <f>M11+P11-Q11</f>
        <v>16.2</v>
      </c>
      <c r="S11" s="316">
        <v>8</v>
      </c>
      <c r="T11" s="146">
        <v>8</v>
      </c>
      <c r="U11" s="145">
        <v>3.1</v>
      </c>
      <c r="V11" s="146">
        <v>2.9</v>
      </c>
      <c r="W11" s="82">
        <f>10-((U11+V11)/2)</f>
        <v>7</v>
      </c>
      <c r="X11" s="146">
        <v>0</v>
      </c>
      <c r="Y11" s="84">
        <f>T11+W11-X11</f>
        <v>15</v>
      </c>
      <c r="Z11" s="322">
        <v>8</v>
      </c>
      <c r="AA11" s="146">
        <v>8</v>
      </c>
      <c r="AB11" s="146">
        <v>2.1</v>
      </c>
      <c r="AC11" s="146">
        <v>1.6</v>
      </c>
      <c r="AD11" s="87">
        <f>10-((AB11+AC11)/2)</f>
        <v>8.15</v>
      </c>
      <c r="AE11" s="146">
        <v>0</v>
      </c>
      <c r="AF11" s="167">
        <f>AA11+AD11-AE11</f>
        <v>16.15</v>
      </c>
      <c r="AG11" s="65">
        <f aca="true" t="shared" si="0" ref="AG11:AG51">(K11+R11+Y11+AF11)</f>
        <v>63.35</v>
      </c>
      <c r="AH11" s="66">
        <f>RANK(AG11,AG11:AG51,0)</f>
        <v>3</v>
      </c>
    </row>
    <row r="12" spans="1:164" s="5" customFormat="1" ht="22.5" customHeight="1" thickBot="1">
      <c r="A12" s="50" t="s">
        <v>92</v>
      </c>
      <c r="B12" s="51" t="s">
        <v>93</v>
      </c>
      <c r="C12" s="35" t="s">
        <v>38</v>
      </c>
      <c r="D12" s="309" t="s">
        <v>83</v>
      </c>
      <c r="E12" s="326">
        <v>7</v>
      </c>
      <c r="F12" s="148">
        <v>7</v>
      </c>
      <c r="G12" s="147">
        <v>1.9</v>
      </c>
      <c r="H12" s="148">
        <v>1.6</v>
      </c>
      <c r="I12" s="72">
        <f aca="true" t="shared" si="1" ref="I12:I50">10-((G12+H12)/2)</f>
        <v>8.25</v>
      </c>
      <c r="J12" s="148">
        <v>0</v>
      </c>
      <c r="K12" s="77">
        <f aca="true" t="shared" si="2" ref="K12:K50">F12+I12-J12</f>
        <v>15.25</v>
      </c>
      <c r="L12" s="317">
        <v>6</v>
      </c>
      <c r="M12" s="147">
        <v>6</v>
      </c>
      <c r="N12" s="148">
        <v>1.9</v>
      </c>
      <c r="O12" s="148">
        <v>1.5</v>
      </c>
      <c r="P12" s="80">
        <f aca="true" t="shared" si="3" ref="P12:P50">10-((N12+O12)/2)</f>
        <v>8.3</v>
      </c>
      <c r="Q12" s="148">
        <v>0</v>
      </c>
      <c r="R12" s="163">
        <f aca="true" t="shared" si="4" ref="R12:R50">M12+P12-Q12</f>
        <v>14.3</v>
      </c>
      <c r="S12" s="317">
        <v>7</v>
      </c>
      <c r="T12" s="148">
        <v>5.5</v>
      </c>
      <c r="U12" s="147">
        <v>3.2</v>
      </c>
      <c r="V12" s="148">
        <v>3.1</v>
      </c>
      <c r="W12" s="73">
        <f aca="true" t="shared" si="5" ref="W12:W50">10-((U12+V12)/2)</f>
        <v>6.85</v>
      </c>
      <c r="X12" s="148">
        <v>0</v>
      </c>
      <c r="Y12" s="85">
        <f aca="true" t="shared" si="6" ref="Y12:Y50">T12+W12-X12</f>
        <v>12.35</v>
      </c>
      <c r="Z12" s="323">
        <v>8</v>
      </c>
      <c r="AA12" s="148">
        <v>6.3</v>
      </c>
      <c r="AB12" s="148">
        <v>2.1</v>
      </c>
      <c r="AC12" s="148">
        <v>2</v>
      </c>
      <c r="AD12" s="88">
        <f aca="true" t="shared" si="7" ref="AD12:AD50">10-((AB12+AC12)/2)</f>
        <v>7.95</v>
      </c>
      <c r="AE12" s="148">
        <v>0</v>
      </c>
      <c r="AF12" s="168">
        <f aca="true" t="shared" si="8" ref="AF12:AF50">AA12+AD12-AE12</f>
        <v>14.25</v>
      </c>
      <c r="AG12" s="69">
        <f t="shared" si="0"/>
        <v>56.15</v>
      </c>
      <c r="AH12" s="67">
        <f>RANK(AG12,AG11:AG51,0)</f>
        <v>10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</row>
    <row r="13" spans="1:164" s="6" customFormat="1" ht="22.5" customHeight="1" thickBot="1">
      <c r="A13" s="52" t="s">
        <v>94</v>
      </c>
      <c r="B13" s="53" t="s">
        <v>95</v>
      </c>
      <c r="C13" s="41" t="s">
        <v>96</v>
      </c>
      <c r="D13" s="188" t="s">
        <v>83</v>
      </c>
      <c r="E13" s="327">
        <v>6</v>
      </c>
      <c r="F13" s="148">
        <v>6</v>
      </c>
      <c r="G13" s="147">
        <v>1.2</v>
      </c>
      <c r="H13" s="148">
        <v>1.5</v>
      </c>
      <c r="I13" s="72">
        <f t="shared" si="1"/>
        <v>8.65</v>
      </c>
      <c r="J13" s="148">
        <v>0</v>
      </c>
      <c r="K13" s="77">
        <f t="shared" si="2"/>
        <v>14.65</v>
      </c>
      <c r="L13" s="317">
        <v>6</v>
      </c>
      <c r="M13" s="147">
        <v>6</v>
      </c>
      <c r="N13" s="148">
        <v>1.5</v>
      </c>
      <c r="O13" s="148">
        <v>1.6</v>
      </c>
      <c r="P13" s="80">
        <f t="shared" si="3"/>
        <v>8.45</v>
      </c>
      <c r="Q13" s="148">
        <v>0</v>
      </c>
      <c r="R13" s="163">
        <f t="shared" si="4"/>
        <v>14.45</v>
      </c>
      <c r="S13" s="317">
        <v>6</v>
      </c>
      <c r="T13" s="148">
        <v>6</v>
      </c>
      <c r="U13" s="147">
        <v>3.1</v>
      </c>
      <c r="V13" s="148">
        <v>3.4</v>
      </c>
      <c r="W13" s="73">
        <f t="shared" si="5"/>
        <v>6.75</v>
      </c>
      <c r="X13" s="148">
        <v>0</v>
      </c>
      <c r="Y13" s="85">
        <f t="shared" si="6"/>
        <v>12.75</v>
      </c>
      <c r="Z13" s="323">
        <v>7</v>
      </c>
      <c r="AA13" s="148">
        <v>7</v>
      </c>
      <c r="AB13" s="148">
        <v>2.4</v>
      </c>
      <c r="AC13" s="148">
        <v>1.6</v>
      </c>
      <c r="AD13" s="88">
        <f t="shared" si="7"/>
        <v>8</v>
      </c>
      <c r="AE13" s="148">
        <v>0</v>
      </c>
      <c r="AF13" s="168">
        <f t="shared" si="8"/>
        <v>15</v>
      </c>
      <c r="AG13" s="69">
        <f t="shared" si="0"/>
        <v>56.85</v>
      </c>
      <c r="AH13" s="67">
        <f>RANK(AG13,AG11:AG51,0)</f>
        <v>9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</row>
    <row r="14" spans="1:164" s="61" customFormat="1" ht="22.5" customHeight="1" thickBot="1">
      <c r="A14" s="45" t="s">
        <v>97</v>
      </c>
      <c r="B14" s="32" t="s">
        <v>98</v>
      </c>
      <c r="C14" s="33" t="s">
        <v>96</v>
      </c>
      <c r="D14" s="189" t="s">
        <v>83</v>
      </c>
      <c r="E14" s="326">
        <v>6</v>
      </c>
      <c r="F14" s="148">
        <v>6</v>
      </c>
      <c r="G14" s="147">
        <v>0</v>
      </c>
      <c r="H14" s="148">
        <v>0</v>
      </c>
      <c r="I14" s="72">
        <f t="shared" si="1"/>
        <v>10</v>
      </c>
      <c r="J14" s="148">
        <v>0</v>
      </c>
      <c r="K14" s="77">
        <f t="shared" si="2"/>
        <v>16</v>
      </c>
      <c r="L14" s="317">
        <v>5</v>
      </c>
      <c r="M14" s="147">
        <v>4.5</v>
      </c>
      <c r="N14" s="148">
        <v>2.4</v>
      </c>
      <c r="O14" s="148">
        <v>2.1</v>
      </c>
      <c r="P14" s="80">
        <f t="shared" si="3"/>
        <v>7.75</v>
      </c>
      <c r="Q14" s="148">
        <v>0</v>
      </c>
      <c r="R14" s="164">
        <f>M14+P14-Q14</f>
        <v>12.25</v>
      </c>
      <c r="S14" s="317">
        <v>6</v>
      </c>
      <c r="T14" s="148">
        <v>6</v>
      </c>
      <c r="U14" s="147">
        <v>2.1</v>
      </c>
      <c r="V14" s="148">
        <v>2.5</v>
      </c>
      <c r="W14" s="73">
        <f t="shared" si="5"/>
        <v>7.7</v>
      </c>
      <c r="X14" s="148">
        <v>0</v>
      </c>
      <c r="Y14" s="85">
        <f t="shared" si="6"/>
        <v>13.7</v>
      </c>
      <c r="Z14" s="323">
        <v>6</v>
      </c>
      <c r="AA14" s="148">
        <v>6</v>
      </c>
      <c r="AB14" s="148">
        <v>0.7</v>
      </c>
      <c r="AC14" s="148">
        <v>1.1</v>
      </c>
      <c r="AD14" s="88">
        <f t="shared" si="7"/>
        <v>9.1</v>
      </c>
      <c r="AE14" s="148">
        <v>0</v>
      </c>
      <c r="AF14" s="168">
        <f t="shared" si="8"/>
        <v>15.1</v>
      </c>
      <c r="AG14" s="70">
        <f t="shared" si="0"/>
        <v>57.050000000000004</v>
      </c>
      <c r="AH14" s="67">
        <f>RANK(AG14,AG11:AG51,0)</f>
        <v>8</v>
      </c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</row>
    <row r="15" spans="1:164" s="6" customFormat="1" ht="22.5" customHeight="1" thickBot="1">
      <c r="A15" s="54" t="s">
        <v>99</v>
      </c>
      <c r="B15" s="31" t="s">
        <v>100</v>
      </c>
      <c r="C15" s="55" t="s">
        <v>38</v>
      </c>
      <c r="D15" s="190" t="s">
        <v>83</v>
      </c>
      <c r="E15" s="326">
        <v>6</v>
      </c>
      <c r="F15" s="148">
        <v>6</v>
      </c>
      <c r="G15" s="147">
        <v>1.1</v>
      </c>
      <c r="H15" s="148">
        <v>1.3</v>
      </c>
      <c r="I15" s="72">
        <f t="shared" si="1"/>
        <v>8.8</v>
      </c>
      <c r="J15" s="148">
        <v>0</v>
      </c>
      <c r="K15" s="77">
        <f t="shared" si="2"/>
        <v>14.8</v>
      </c>
      <c r="L15" s="317">
        <v>5</v>
      </c>
      <c r="M15" s="147">
        <v>3</v>
      </c>
      <c r="N15" s="148">
        <v>3</v>
      </c>
      <c r="O15" s="148">
        <v>2.4</v>
      </c>
      <c r="P15" s="80">
        <f t="shared" si="3"/>
        <v>7.3</v>
      </c>
      <c r="Q15" s="148">
        <v>0</v>
      </c>
      <c r="R15" s="163">
        <f t="shared" si="4"/>
        <v>10.3</v>
      </c>
      <c r="S15" s="317">
        <v>6</v>
      </c>
      <c r="T15" s="148">
        <v>4.5</v>
      </c>
      <c r="U15" s="147">
        <v>1.8</v>
      </c>
      <c r="V15" s="148">
        <v>2.1</v>
      </c>
      <c r="W15" s="73">
        <f t="shared" si="5"/>
        <v>8.05</v>
      </c>
      <c r="X15" s="148">
        <v>0</v>
      </c>
      <c r="Y15" s="85">
        <f t="shared" si="6"/>
        <v>12.55</v>
      </c>
      <c r="Z15" s="323">
        <v>7</v>
      </c>
      <c r="AA15" s="148">
        <v>7</v>
      </c>
      <c r="AB15" s="148">
        <v>3.8</v>
      </c>
      <c r="AC15" s="148">
        <v>3.6</v>
      </c>
      <c r="AD15" s="88">
        <f t="shared" si="7"/>
        <v>6.3</v>
      </c>
      <c r="AE15" s="148">
        <v>0</v>
      </c>
      <c r="AF15" s="168">
        <f t="shared" si="8"/>
        <v>13.3</v>
      </c>
      <c r="AG15" s="69">
        <f t="shared" si="0"/>
        <v>50.95</v>
      </c>
      <c r="AH15" s="67">
        <f>RANK(AG15,AG11:AG51,0)</f>
        <v>11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</row>
    <row r="16" spans="1:164" s="6" customFormat="1" ht="22.5" customHeight="1" thickBot="1">
      <c r="A16" s="473" t="s">
        <v>121</v>
      </c>
      <c r="B16" s="474" t="s">
        <v>122</v>
      </c>
      <c r="C16" s="475" t="s">
        <v>96</v>
      </c>
      <c r="D16" s="482" t="s">
        <v>120</v>
      </c>
      <c r="E16" s="326"/>
      <c r="F16" s="148"/>
      <c r="G16" s="147"/>
      <c r="H16" s="148"/>
      <c r="I16" s="72"/>
      <c r="J16" s="148"/>
      <c r="K16" s="77"/>
      <c r="L16" s="317"/>
      <c r="M16" s="147"/>
      <c r="N16" s="148"/>
      <c r="O16" s="148"/>
      <c r="P16" s="80"/>
      <c r="Q16" s="148"/>
      <c r="R16" s="163"/>
      <c r="S16" s="317"/>
      <c r="T16" s="148"/>
      <c r="U16" s="147"/>
      <c r="V16" s="148"/>
      <c r="W16" s="73"/>
      <c r="X16" s="148"/>
      <c r="Y16" s="85"/>
      <c r="Z16" s="323"/>
      <c r="AA16" s="148"/>
      <c r="AB16" s="148"/>
      <c r="AC16" s="148"/>
      <c r="AD16" s="88"/>
      <c r="AE16" s="148"/>
      <c r="AF16" s="168"/>
      <c r="AG16" s="69"/>
      <c r="AH16" s="67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</row>
    <row r="17" spans="1:164" s="6" customFormat="1" ht="22.5" customHeight="1" thickBot="1">
      <c r="A17" s="54" t="s">
        <v>105</v>
      </c>
      <c r="B17" s="31" t="s">
        <v>150</v>
      </c>
      <c r="C17" s="55" t="s">
        <v>38</v>
      </c>
      <c r="D17" s="310" t="s">
        <v>140</v>
      </c>
      <c r="E17" s="326">
        <v>9</v>
      </c>
      <c r="F17" s="148">
        <v>9</v>
      </c>
      <c r="G17" s="147">
        <v>1.7</v>
      </c>
      <c r="H17" s="148">
        <v>1.4</v>
      </c>
      <c r="I17" s="72">
        <f t="shared" si="1"/>
        <v>8.45</v>
      </c>
      <c r="J17" s="148">
        <v>0</v>
      </c>
      <c r="K17" s="77">
        <f t="shared" si="2"/>
        <v>17.45</v>
      </c>
      <c r="L17" s="317" t="s">
        <v>155</v>
      </c>
      <c r="M17" s="147">
        <v>8</v>
      </c>
      <c r="N17" s="148">
        <v>1.2</v>
      </c>
      <c r="O17" s="148">
        <v>1.4</v>
      </c>
      <c r="P17" s="80">
        <f t="shared" si="3"/>
        <v>8.7</v>
      </c>
      <c r="Q17" s="148">
        <v>0</v>
      </c>
      <c r="R17" s="163">
        <f t="shared" si="4"/>
        <v>16.7</v>
      </c>
      <c r="S17" s="317" t="s">
        <v>155</v>
      </c>
      <c r="T17" s="148">
        <v>8</v>
      </c>
      <c r="U17" s="147">
        <v>2</v>
      </c>
      <c r="V17" s="148">
        <v>1.4</v>
      </c>
      <c r="W17" s="73">
        <f t="shared" si="5"/>
        <v>8.3</v>
      </c>
      <c r="X17" s="148">
        <v>0</v>
      </c>
      <c r="Y17" s="85">
        <f t="shared" si="6"/>
        <v>16.3</v>
      </c>
      <c r="Z17" s="323" t="s">
        <v>155</v>
      </c>
      <c r="AA17" s="148">
        <v>8</v>
      </c>
      <c r="AB17" s="148">
        <v>1.6</v>
      </c>
      <c r="AC17" s="148">
        <v>2</v>
      </c>
      <c r="AD17" s="88">
        <f t="shared" si="7"/>
        <v>8.2</v>
      </c>
      <c r="AE17" s="148">
        <v>0</v>
      </c>
      <c r="AF17" s="168">
        <f t="shared" si="8"/>
        <v>16.2</v>
      </c>
      <c r="AG17" s="69">
        <f t="shared" si="0"/>
        <v>66.65</v>
      </c>
      <c r="AH17" s="67">
        <f>RANK(AG17,AG11:AG51,0)</f>
        <v>1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</row>
    <row r="18" spans="1:164" s="6" customFormat="1" ht="22.5" customHeight="1" thickBot="1">
      <c r="A18" s="38" t="s">
        <v>151</v>
      </c>
      <c r="B18" s="30" t="s">
        <v>152</v>
      </c>
      <c r="C18" s="34" t="s">
        <v>38</v>
      </c>
      <c r="D18" s="187" t="s">
        <v>140</v>
      </c>
      <c r="E18" s="326">
        <v>7</v>
      </c>
      <c r="F18" s="148">
        <v>7</v>
      </c>
      <c r="G18" s="147">
        <v>0.7</v>
      </c>
      <c r="H18" s="148">
        <v>1.2</v>
      </c>
      <c r="I18" s="72">
        <f t="shared" si="1"/>
        <v>9.05</v>
      </c>
      <c r="J18" s="148">
        <v>0</v>
      </c>
      <c r="K18" s="77">
        <f t="shared" si="2"/>
        <v>16.05</v>
      </c>
      <c r="L18" s="317" t="s">
        <v>142</v>
      </c>
      <c r="M18" s="147">
        <v>7</v>
      </c>
      <c r="N18" s="148">
        <v>1.4</v>
      </c>
      <c r="O18" s="148">
        <v>1.5</v>
      </c>
      <c r="P18" s="80">
        <f t="shared" si="3"/>
        <v>8.55</v>
      </c>
      <c r="Q18" s="148">
        <v>0</v>
      </c>
      <c r="R18" s="163">
        <f t="shared" si="4"/>
        <v>15.55</v>
      </c>
      <c r="S18" s="317" t="s">
        <v>155</v>
      </c>
      <c r="T18" s="148">
        <v>6.5</v>
      </c>
      <c r="U18" s="147">
        <v>5</v>
      </c>
      <c r="V18" s="148">
        <v>4.7</v>
      </c>
      <c r="W18" s="73">
        <f t="shared" si="5"/>
        <v>5.15</v>
      </c>
      <c r="X18" s="148">
        <v>0</v>
      </c>
      <c r="Y18" s="85">
        <f t="shared" si="6"/>
        <v>11.65</v>
      </c>
      <c r="Z18" s="323" t="s">
        <v>155</v>
      </c>
      <c r="AA18" s="148">
        <v>8</v>
      </c>
      <c r="AB18" s="148">
        <v>1.2</v>
      </c>
      <c r="AC18" s="148">
        <v>1.3</v>
      </c>
      <c r="AD18" s="88">
        <f t="shared" si="7"/>
        <v>8.75</v>
      </c>
      <c r="AE18" s="148">
        <v>0</v>
      </c>
      <c r="AF18" s="168">
        <f t="shared" si="8"/>
        <v>16.75</v>
      </c>
      <c r="AG18" s="69">
        <f t="shared" si="0"/>
        <v>60</v>
      </c>
      <c r="AH18" s="67">
        <f>RANK(AG18,AG11:AG51,0)</f>
        <v>6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</row>
    <row r="19" spans="1:164" s="6" customFormat="1" ht="22.5" customHeight="1" thickBot="1">
      <c r="A19" s="56" t="s">
        <v>153</v>
      </c>
      <c r="B19" s="57" t="s">
        <v>154</v>
      </c>
      <c r="C19" s="58" t="s">
        <v>96</v>
      </c>
      <c r="D19" s="190" t="s">
        <v>140</v>
      </c>
      <c r="E19" s="326">
        <v>7</v>
      </c>
      <c r="F19" s="148">
        <v>7</v>
      </c>
      <c r="G19" s="147">
        <v>1.8</v>
      </c>
      <c r="H19" s="148">
        <v>1.4</v>
      </c>
      <c r="I19" s="72">
        <f t="shared" si="1"/>
        <v>8.4</v>
      </c>
      <c r="J19" s="148">
        <v>0</v>
      </c>
      <c r="K19" s="77">
        <f t="shared" si="2"/>
        <v>15.4</v>
      </c>
      <c r="L19" s="317" t="s">
        <v>142</v>
      </c>
      <c r="M19" s="147">
        <v>7</v>
      </c>
      <c r="N19" s="148">
        <v>2.3</v>
      </c>
      <c r="O19" s="148">
        <v>2.4</v>
      </c>
      <c r="P19" s="80">
        <f t="shared" si="3"/>
        <v>7.65</v>
      </c>
      <c r="Q19" s="148">
        <v>0</v>
      </c>
      <c r="R19" s="163">
        <f t="shared" si="4"/>
        <v>14.65</v>
      </c>
      <c r="S19" s="317" t="s">
        <v>155</v>
      </c>
      <c r="T19" s="148">
        <v>8</v>
      </c>
      <c r="U19" s="147">
        <v>1.5</v>
      </c>
      <c r="V19" s="148">
        <v>1.5</v>
      </c>
      <c r="W19" s="73">
        <f t="shared" si="5"/>
        <v>8.5</v>
      </c>
      <c r="X19" s="148">
        <v>0</v>
      </c>
      <c r="Y19" s="85">
        <f t="shared" si="6"/>
        <v>16.5</v>
      </c>
      <c r="Z19" s="323" t="s">
        <v>155</v>
      </c>
      <c r="AA19" s="148">
        <v>7.3</v>
      </c>
      <c r="AB19" s="148">
        <v>1</v>
      </c>
      <c r="AC19" s="148">
        <v>1.4</v>
      </c>
      <c r="AD19" s="88">
        <f t="shared" si="7"/>
        <v>8.8</v>
      </c>
      <c r="AE19" s="148">
        <v>0</v>
      </c>
      <c r="AF19" s="168">
        <f t="shared" si="8"/>
        <v>16.1</v>
      </c>
      <c r="AG19" s="69">
        <f t="shared" si="0"/>
        <v>62.65</v>
      </c>
      <c r="AH19" s="67">
        <f>RANK(AG19,AG11:AG51,0)</f>
        <v>4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</row>
    <row r="20" spans="1:164" s="6" customFormat="1" ht="22.5" customHeight="1" thickBot="1">
      <c r="A20" s="349" t="s">
        <v>176</v>
      </c>
      <c r="B20" s="350" t="s">
        <v>177</v>
      </c>
      <c r="C20" s="58" t="s">
        <v>38</v>
      </c>
      <c r="D20" s="311" t="s">
        <v>186</v>
      </c>
      <c r="E20" s="327" t="s">
        <v>181</v>
      </c>
      <c r="F20" s="148">
        <v>7</v>
      </c>
      <c r="G20" s="147">
        <v>1.5</v>
      </c>
      <c r="H20" s="148">
        <v>1.4</v>
      </c>
      <c r="I20" s="72">
        <f t="shared" si="1"/>
        <v>8.55</v>
      </c>
      <c r="J20" s="148">
        <v>0</v>
      </c>
      <c r="K20" s="77">
        <f t="shared" si="2"/>
        <v>15.55</v>
      </c>
      <c r="L20" s="317" t="s">
        <v>128</v>
      </c>
      <c r="M20" s="147">
        <v>6</v>
      </c>
      <c r="N20" s="148">
        <v>2</v>
      </c>
      <c r="O20" s="148">
        <v>1.8</v>
      </c>
      <c r="P20" s="80">
        <f t="shared" si="3"/>
        <v>8.1</v>
      </c>
      <c r="Q20" s="148">
        <v>0</v>
      </c>
      <c r="R20" s="163">
        <f t="shared" si="4"/>
        <v>14.1</v>
      </c>
      <c r="S20" s="317">
        <v>6</v>
      </c>
      <c r="T20" s="148">
        <v>6</v>
      </c>
      <c r="U20" s="147">
        <v>1.2</v>
      </c>
      <c r="V20" s="148">
        <v>1.1</v>
      </c>
      <c r="W20" s="73">
        <f t="shared" si="5"/>
        <v>8.85</v>
      </c>
      <c r="X20" s="148">
        <v>0</v>
      </c>
      <c r="Y20" s="85">
        <f t="shared" si="6"/>
        <v>14.85</v>
      </c>
      <c r="Z20" s="323" t="s">
        <v>155</v>
      </c>
      <c r="AA20" s="148">
        <v>8</v>
      </c>
      <c r="AB20" s="148">
        <v>2.2</v>
      </c>
      <c r="AC20" s="148">
        <v>2.6</v>
      </c>
      <c r="AD20" s="88">
        <f t="shared" si="7"/>
        <v>7.6</v>
      </c>
      <c r="AE20" s="148">
        <v>0</v>
      </c>
      <c r="AF20" s="168">
        <f t="shared" si="8"/>
        <v>15.6</v>
      </c>
      <c r="AG20" s="69">
        <f t="shared" si="0"/>
        <v>60.1</v>
      </c>
      <c r="AH20" s="67">
        <f>RANK(AG20,AG11:AG51,0)</f>
        <v>5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</row>
    <row r="21" spans="1:164" s="6" customFormat="1" ht="22.5" customHeight="1" thickBot="1">
      <c r="A21" s="346" t="s">
        <v>178</v>
      </c>
      <c r="B21" s="347" t="s">
        <v>179</v>
      </c>
      <c r="C21" s="58" t="s">
        <v>38</v>
      </c>
      <c r="D21" s="311" t="s">
        <v>186</v>
      </c>
      <c r="E21" s="328" t="s">
        <v>181</v>
      </c>
      <c r="F21" s="148">
        <v>7</v>
      </c>
      <c r="G21" s="147">
        <v>2</v>
      </c>
      <c r="H21" s="148">
        <v>1.8</v>
      </c>
      <c r="I21" s="72">
        <f t="shared" si="1"/>
        <v>8.1</v>
      </c>
      <c r="J21" s="148">
        <v>0</v>
      </c>
      <c r="K21" s="77">
        <f t="shared" si="2"/>
        <v>15.1</v>
      </c>
      <c r="L21" s="317" t="s">
        <v>128</v>
      </c>
      <c r="M21" s="147">
        <v>6</v>
      </c>
      <c r="N21" s="148">
        <v>2</v>
      </c>
      <c r="O21" s="148">
        <v>1.7</v>
      </c>
      <c r="P21" s="80">
        <f t="shared" si="3"/>
        <v>8.15</v>
      </c>
      <c r="Q21" s="148">
        <v>0</v>
      </c>
      <c r="R21" s="163">
        <f t="shared" si="4"/>
        <v>14.15</v>
      </c>
      <c r="S21" s="317">
        <v>8</v>
      </c>
      <c r="T21" s="148">
        <v>6.5</v>
      </c>
      <c r="U21" s="147">
        <v>4.2</v>
      </c>
      <c r="V21" s="148">
        <v>4.2</v>
      </c>
      <c r="W21" s="73">
        <f t="shared" si="5"/>
        <v>5.8</v>
      </c>
      <c r="X21" s="148">
        <v>0</v>
      </c>
      <c r="Y21" s="85">
        <f t="shared" si="6"/>
        <v>12.3</v>
      </c>
      <c r="Z21" s="323">
        <v>8</v>
      </c>
      <c r="AA21" s="148">
        <v>8</v>
      </c>
      <c r="AB21" s="148">
        <v>1.8</v>
      </c>
      <c r="AC21" s="148">
        <v>2.2</v>
      </c>
      <c r="AD21" s="88">
        <f t="shared" si="7"/>
        <v>8</v>
      </c>
      <c r="AE21" s="148">
        <v>0</v>
      </c>
      <c r="AF21" s="168">
        <f t="shared" si="8"/>
        <v>16</v>
      </c>
      <c r="AG21" s="69">
        <f t="shared" si="0"/>
        <v>57.55</v>
      </c>
      <c r="AH21" s="67">
        <f>RANK(AG21,AG11:AG51,0)</f>
        <v>7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</row>
    <row r="22" spans="1:164" s="6" customFormat="1" ht="22.5" customHeight="1" thickBot="1">
      <c r="A22" s="59" t="s">
        <v>180</v>
      </c>
      <c r="B22" s="29" t="s">
        <v>175</v>
      </c>
      <c r="C22" s="58" t="s">
        <v>96</v>
      </c>
      <c r="D22" s="311" t="s">
        <v>186</v>
      </c>
      <c r="E22" s="326" t="s">
        <v>182</v>
      </c>
      <c r="F22" s="148">
        <v>9</v>
      </c>
      <c r="G22" s="147">
        <v>1.3</v>
      </c>
      <c r="H22" s="148">
        <v>1.3</v>
      </c>
      <c r="I22" s="72">
        <f t="shared" si="1"/>
        <v>8.7</v>
      </c>
      <c r="J22" s="148">
        <v>0</v>
      </c>
      <c r="K22" s="77">
        <f t="shared" si="2"/>
        <v>17.7</v>
      </c>
      <c r="L22" s="317" t="s">
        <v>142</v>
      </c>
      <c r="M22" s="147">
        <v>7</v>
      </c>
      <c r="N22" s="148">
        <v>1.1</v>
      </c>
      <c r="O22" s="148">
        <v>1.4</v>
      </c>
      <c r="P22" s="80">
        <f t="shared" si="3"/>
        <v>8.75</v>
      </c>
      <c r="Q22" s="148">
        <v>0</v>
      </c>
      <c r="R22" s="163">
        <f t="shared" si="4"/>
        <v>15.75</v>
      </c>
      <c r="S22" s="317" t="s">
        <v>155</v>
      </c>
      <c r="T22" s="148">
        <v>8</v>
      </c>
      <c r="U22" s="147">
        <v>2.6</v>
      </c>
      <c r="V22" s="148">
        <v>2.7</v>
      </c>
      <c r="W22" s="73">
        <f t="shared" si="5"/>
        <v>7.35</v>
      </c>
      <c r="X22" s="148">
        <v>0</v>
      </c>
      <c r="Y22" s="85">
        <f t="shared" si="6"/>
        <v>15.35</v>
      </c>
      <c r="Z22" s="323" t="s">
        <v>155</v>
      </c>
      <c r="AA22" s="148">
        <v>7.5</v>
      </c>
      <c r="AB22" s="148">
        <v>1.2</v>
      </c>
      <c r="AC22" s="148">
        <v>1.1</v>
      </c>
      <c r="AD22" s="88">
        <f t="shared" si="7"/>
        <v>8.85</v>
      </c>
      <c r="AE22" s="148">
        <v>0</v>
      </c>
      <c r="AF22" s="168">
        <f t="shared" si="8"/>
        <v>16.35</v>
      </c>
      <c r="AG22" s="69">
        <f t="shared" si="0"/>
        <v>65.15</v>
      </c>
      <c r="AH22" s="67">
        <f>RANK(AG22,AG11:AG51,0)</f>
        <v>2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</row>
    <row r="23" spans="1:164" s="6" customFormat="1" ht="22.5" customHeight="1" hidden="1" thickBot="1">
      <c r="A23" s="46"/>
      <c r="B23" s="39"/>
      <c r="C23" s="40"/>
      <c r="D23" s="191"/>
      <c r="E23" s="329"/>
      <c r="F23" s="148"/>
      <c r="G23" s="147"/>
      <c r="H23" s="148"/>
      <c r="I23" s="72">
        <f t="shared" si="1"/>
        <v>10</v>
      </c>
      <c r="J23" s="148">
        <v>0</v>
      </c>
      <c r="K23" s="77">
        <f t="shared" si="2"/>
        <v>10</v>
      </c>
      <c r="L23" s="317"/>
      <c r="M23" s="147"/>
      <c r="N23" s="148"/>
      <c r="O23" s="148"/>
      <c r="P23" s="80">
        <f t="shared" si="3"/>
        <v>10</v>
      </c>
      <c r="Q23" s="148">
        <v>0</v>
      </c>
      <c r="R23" s="163">
        <f t="shared" si="4"/>
        <v>10</v>
      </c>
      <c r="S23" s="317"/>
      <c r="T23" s="148"/>
      <c r="U23" s="147"/>
      <c r="V23" s="148"/>
      <c r="W23" s="73">
        <f t="shared" si="5"/>
        <v>10</v>
      </c>
      <c r="X23" s="148">
        <v>0</v>
      </c>
      <c r="Y23" s="85">
        <f t="shared" si="6"/>
        <v>10</v>
      </c>
      <c r="Z23" s="323"/>
      <c r="AA23" s="148"/>
      <c r="AB23" s="148"/>
      <c r="AC23" s="148"/>
      <c r="AD23" s="88">
        <f t="shared" si="7"/>
        <v>10</v>
      </c>
      <c r="AE23" s="148">
        <v>0</v>
      </c>
      <c r="AF23" s="168">
        <f t="shared" si="8"/>
        <v>10</v>
      </c>
      <c r="AG23" s="69">
        <f t="shared" si="0"/>
        <v>40</v>
      </c>
      <c r="AH23" s="67">
        <f>RANK(AG23,AG11:AG51,0)</f>
        <v>12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</row>
    <row r="24" spans="1:164" s="6" customFormat="1" ht="22.5" customHeight="1" hidden="1" thickBot="1">
      <c r="A24" s="46"/>
      <c r="B24" s="39"/>
      <c r="C24" s="40"/>
      <c r="D24" s="191"/>
      <c r="E24" s="329"/>
      <c r="F24" s="148"/>
      <c r="G24" s="147"/>
      <c r="H24" s="148"/>
      <c r="I24" s="72">
        <f t="shared" si="1"/>
        <v>10</v>
      </c>
      <c r="J24" s="148">
        <v>0</v>
      </c>
      <c r="K24" s="77">
        <f t="shared" si="2"/>
        <v>10</v>
      </c>
      <c r="L24" s="317"/>
      <c r="M24" s="147"/>
      <c r="N24" s="148"/>
      <c r="O24" s="148"/>
      <c r="P24" s="80">
        <f t="shared" si="3"/>
        <v>10</v>
      </c>
      <c r="Q24" s="148">
        <v>0</v>
      </c>
      <c r="R24" s="163">
        <f t="shared" si="4"/>
        <v>10</v>
      </c>
      <c r="S24" s="317"/>
      <c r="T24" s="148"/>
      <c r="U24" s="147"/>
      <c r="V24" s="148"/>
      <c r="W24" s="73">
        <f t="shared" si="5"/>
        <v>10</v>
      </c>
      <c r="X24" s="148">
        <v>0</v>
      </c>
      <c r="Y24" s="85">
        <f t="shared" si="6"/>
        <v>10</v>
      </c>
      <c r="Z24" s="323"/>
      <c r="AA24" s="148"/>
      <c r="AB24" s="148"/>
      <c r="AC24" s="148"/>
      <c r="AD24" s="88">
        <f t="shared" si="7"/>
        <v>10</v>
      </c>
      <c r="AE24" s="148">
        <v>0</v>
      </c>
      <c r="AF24" s="168">
        <f t="shared" si="8"/>
        <v>10</v>
      </c>
      <c r="AG24" s="69">
        <f t="shared" si="0"/>
        <v>40</v>
      </c>
      <c r="AH24" s="67">
        <f>RANK(AG24,AG11:AG51,0)</f>
        <v>12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</row>
    <row r="25" spans="1:164" s="6" customFormat="1" ht="22.5" customHeight="1" hidden="1" thickBot="1">
      <c r="A25" s="46"/>
      <c r="B25" s="39"/>
      <c r="C25" s="40"/>
      <c r="D25" s="191"/>
      <c r="E25" s="329"/>
      <c r="F25" s="148"/>
      <c r="G25" s="147"/>
      <c r="H25" s="148"/>
      <c r="I25" s="72">
        <f t="shared" si="1"/>
        <v>10</v>
      </c>
      <c r="J25" s="148">
        <v>0</v>
      </c>
      <c r="K25" s="77">
        <f t="shared" si="2"/>
        <v>10</v>
      </c>
      <c r="L25" s="317"/>
      <c r="M25" s="147"/>
      <c r="N25" s="148"/>
      <c r="O25" s="148"/>
      <c r="P25" s="80">
        <f t="shared" si="3"/>
        <v>10</v>
      </c>
      <c r="Q25" s="148">
        <v>0</v>
      </c>
      <c r="R25" s="163">
        <f t="shared" si="4"/>
        <v>10</v>
      </c>
      <c r="S25" s="317"/>
      <c r="T25" s="148"/>
      <c r="U25" s="147"/>
      <c r="V25" s="148"/>
      <c r="W25" s="73">
        <f t="shared" si="5"/>
        <v>10</v>
      </c>
      <c r="X25" s="148">
        <v>0</v>
      </c>
      <c r="Y25" s="85">
        <f t="shared" si="6"/>
        <v>10</v>
      </c>
      <c r="Z25" s="323"/>
      <c r="AA25" s="148"/>
      <c r="AB25" s="148"/>
      <c r="AC25" s="148"/>
      <c r="AD25" s="88">
        <f t="shared" si="7"/>
        <v>10</v>
      </c>
      <c r="AE25" s="148">
        <v>0</v>
      </c>
      <c r="AF25" s="168">
        <f t="shared" si="8"/>
        <v>10</v>
      </c>
      <c r="AG25" s="69">
        <f t="shared" si="0"/>
        <v>40</v>
      </c>
      <c r="AH25" s="67">
        <f>RANK(AG25,AG11:AG51,0)</f>
        <v>12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</row>
    <row r="26" spans="1:164" s="6" customFormat="1" ht="22.5" customHeight="1" hidden="1" thickBot="1">
      <c r="A26" s="47"/>
      <c r="B26" s="35"/>
      <c r="C26" s="34"/>
      <c r="D26" s="311"/>
      <c r="E26" s="329"/>
      <c r="F26" s="148"/>
      <c r="G26" s="147"/>
      <c r="H26" s="148"/>
      <c r="I26" s="72">
        <f t="shared" si="1"/>
        <v>10</v>
      </c>
      <c r="J26" s="148">
        <v>0</v>
      </c>
      <c r="K26" s="77">
        <f t="shared" si="2"/>
        <v>10</v>
      </c>
      <c r="L26" s="317"/>
      <c r="M26" s="147"/>
      <c r="N26" s="148"/>
      <c r="O26" s="148"/>
      <c r="P26" s="80">
        <f t="shared" si="3"/>
        <v>10</v>
      </c>
      <c r="Q26" s="148">
        <v>0</v>
      </c>
      <c r="R26" s="163">
        <f t="shared" si="4"/>
        <v>10</v>
      </c>
      <c r="S26" s="317"/>
      <c r="T26" s="148"/>
      <c r="U26" s="147"/>
      <c r="V26" s="148"/>
      <c r="W26" s="73">
        <f t="shared" si="5"/>
        <v>10</v>
      </c>
      <c r="X26" s="148">
        <v>0</v>
      </c>
      <c r="Y26" s="85">
        <f t="shared" si="6"/>
        <v>10</v>
      </c>
      <c r="Z26" s="323"/>
      <c r="AA26" s="148"/>
      <c r="AB26" s="148"/>
      <c r="AC26" s="148"/>
      <c r="AD26" s="88">
        <f t="shared" si="7"/>
        <v>10</v>
      </c>
      <c r="AE26" s="148">
        <v>0</v>
      </c>
      <c r="AF26" s="168">
        <f t="shared" si="8"/>
        <v>10</v>
      </c>
      <c r="AG26" s="69">
        <f t="shared" si="0"/>
        <v>40</v>
      </c>
      <c r="AH26" s="67">
        <f>RANK(AG26,AG11:AG51,0)</f>
        <v>12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</row>
    <row r="27" spans="1:164" s="6" customFormat="1" ht="22.5" customHeight="1" hidden="1" thickBot="1">
      <c r="A27" s="47"/>
      <c r="B27" s="35"/>
      <c r="C27" s="34"/>
      <c r="D27" s="311"/>
      <c r="E27" s="329"/>
      <c r="F27" s="148"/>
      <c r="G27" s="147"/>
      <c r="H27" s="148"/>
      <c r="I27" s="72">
        <f t="shared" si="1"/>
        <v>10</v>
      </c>
      <c r="J27" s="148">
        <v>0</v>
      </c>
      <c r="K27" s="77">
        <f t="shared" si="2"/>
        <v>10</v>
      </c>
      <c r="L27" s="317"/>
      <c r="M27" s="147"/>
      <c r="N27" s="148"/>
      <c r="O27" s="148"/>
      <c r="P27" s="80">
        <f t="shared" si="3"/>
        <v>10</v>
      </c>
      <c r="Q27" s="148">
        <v>0</v>
      </c>
      <c r="R27" s="163">
        <f t="shared" si="4"/>
        <v>10</v>
      </c>
      <c r="S27" s="317"/>
      <c r="T27" s="148"/>
      <c r="U27" s="147"/>
      <c r="V27" s="148"/>
      <c r="W27" s="73">
        <f t="shared" si="5"/>
        <v>10</v>
      </c>
      <c r="X27" s="148">
        <v>0</v>
      </c>
      <c r="Y27" s="85">
        <f t="shared" si="6"/>
        <v>10</v>
      </c>
      <c r="Z27" s="323"/>
      <c r="AA27" s="148"/>
      <c r="AB27" s="148"/>
      <c r="AC27" s="148"/>
      <c r="AD27" s="88">
        <f t="shared" si="7"/>
        <v>10</v>
      </c>
      <c r="AE27" s="148">
        <v>0</v>
      </c>
      <c r="AF27" s="168">
        <f t="shared" si="8"/>
        <v>10</v>
      </c>
      <c r="AG27" s="69">
        <f t="shared" si="0"/>
        <v>40</v>
      </c>
      <c r="AH27" s="67">
        <f>RANK(AG27,AG11:AG51,0)</f>
        <v>12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</row>
    <row r="28" spans="1:164" s="6" customFormat="1" ht="22.5" customHeight="1" hidden="1" thickBot="1">
      <c r="A28" s="47"/>
      <c r="B28" s="35"/>
      <c r="C28" s="34"/>
      <c r="D28" s="192"/>
      <c r="E28" s="329"/>
      <c r="F28" s="148"/>
      <c r="G28" s="147"/>
      <c r="H28" s="148"/>
      <c r="I28" s="72">
        <f t="shared" si="1"/>
        <v>10</v>
      </c>
      <c r="J28" s="148">
        <v>0</v>
      </c>
      <c r="K28" s="77">
        <f t="shared" si="2"/>
        <v>10</v>
      </c>
      <c r="L28" s="317"/>
      <c r="M28" s="147"/>
      <c r="N28" s="148"/>
      <c r="O28" s="148"/>
      <c r="P28" s="80">
        <f t="shared" si="3"/>
        <v>10</v>
      </c>
      <c r="Q28" s="148">
        <v>0</v>
      </c>
      <c r="R28" s="163">
        <f t="shared" si="4"/>
        <v>10</v>
      </c>
      <c r="S28" s="317"/>
      <c r="T28" s="148"/>
      <c r="U28" s="147"/>
      <c r="V28" s="148"/>
      <c r="W28" s="73">
        <f t="shared" si="5"/>
        <v>10</v>
      </c>
      <c r="X28" s="148">
        <v>0</v>
      </c>
      <c r="Y28" s="85">
        <f t="shared" si="6"/>
        <v>10</v>
      </c>
      <c r="Z28" s="323"/>
      <c r="AA28" s="148"/>
      <c r="AB28" s="148"/>
      <c r="AC28" s="148"/>
      <c r="AD28" s="88">
        <f t="shared" si="7"/>
        <v>10</v>
      </c>
      <c r="AE28" s="148">
        <v>0</v>
      </c>
      <c r="AF28" s="168">
        <f t="shared" si="8"/>
        <v>10</v>
      </c>
      <c r="AG28" s="69">
        <f t="shared" si="0"/>
        <v>40</v>
      </c>
      <c r="AH28" s="67">
        <f>RANK(AG28,AG11:AG51,0)</f>
        <v>12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</row>
    <row r="29" spans="1:164" s="43" customFormat="1" ht="22.5" customHeight="1" hidden="1">
      <c r="A29" s="48"/>
      <c r="B29" s="41"/>
      <c r="C29" s="42"/>
      <c r="D29" s="193"/>
      <c r="E29" s="330"/>
      <c r="F29" s="148"/>
      <c r="G29" s="147"/>
      <c r="H29" s="148"/>
      <c r="I29" s="72">
        <f t="shared" si="1"/>
        <v>10</v>
      </c>
      <c r="J29" s="148">
        <v>0</v>
      </c>
      <c r="K29" s="77">
        <f t="shared" si="2"/>
        <v>10</v>
      </c>
      <c r="L29" s="317"/>
      <c r="M29" s="147"/>
      <c r="N29" s="148"/>
      <c r="O29" s="148"/>
      <c r="P29" s="80">
        <f t="shared" si="3"/>
        <v>10</v>
      </c>
      <c r="Q29" s="148">
        <v>0</v>
      </c>
      <c r="R29" s="163">
        <f t="shared" si="4"/>
        <v>10</v>
      </c>
      <c r="S29" s="317"/>
      <c r="T29" s="148"/>
      <c r="U29" s="147"/>
      <c r="V29" s="148"/>
      <c r="W29" s="73">
        <f t="shared" si="5"/>
        <v>10</v>
      </c>
      <c r="X29" s="148">
        <v>0</v>
      </c>
      <c r="Y29" s="85">
        <f t="shared" si="6"/>
        <v>10</v>
      </c>
      <c r="Z29" s="323"/>
      <c r="AA29" s="148"/>
      <c r="AB29" s="148"/>
      <c r="AC29" s="148"/>
      <c r="AD29" s="88">
        <f t="shared" si="7"/>
        <v>10</v>
      </c>
      <c r="AE29" s="148">
        <v>0</v>
      </c>
      <c r="AF29" s="168">
        <f t="shared" si="8"/>
        <v>10</v>
      </c>
      <c r="AG29" s="69">
        <f t="shared" si="0"/>
        <v>40</v>
      </c>
      <c r="AH29" s="67">
        <f>RANK(AG29,AG11:AG51,0)</f>
        <v>12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</row>
    <row r="30" spans="1:34" s="8" customFormat="1" ht="22.5" customHeight="1" hidden="1" thickBot="1">
      <c r="A30" s="90"/>
      <c r="B30" s="91"/>
      <c r="C30" s="64"/>
      <c r="D30" s="194"/>
      <c r="E30" s="331"/>
      <c r="F30" s="148"/>
      <c r="G30" s="147"/>
      <c r="H30" s="148"/>
      <c r="I30" s="72">
        <f t="shared" si="1"/>
        <v>10</v>
      </c>
      <c r="J30" s="148">
        <v>0</v>
      </c>
      <c r="K30" s="77">
        <f t="shared" si="2"/>
        <v>10</v>
      </c>
      <c r="L30" s="317"/>
      <c r="M30" s="147"/>
      <c r="N30" s="148"/>
      <c r="O30" s="148"/>
      <c r="P30" s="80">
        <f t="shared" si="3"/>
        <v>10</v>
      </c>
      <c r="Q30" s="148">
        <v>0</v>
      </c>
      <c r="R30" s="163">
        <f t="shared" si="4"/>
        <v>10</v>
      </c>
      <c r="S30" s="317"/>
      <c r="T30" s="148"/>
      <c r="U30" s="147"/>
      <c r="V30" s="148"/>
      <c r="W30" s="73">
        <f t="shared" si="5"/>
        <v>10</v>
      </c>
      <c r="X30" s="148">
        <v>0</v>
      </c>
      <c r="Y30" s="85">
        <f t="shared" si="6"/>
        <v>10</v>
      </c>
      <c r="Z30" s="323"/>
      <c r="AA30" s="148"/>
      <c r="AB30" s="148"/>
      <c r="AC30" s="148"/>
      <c r="AD30" s="88">
        <f t="shared" si="7"/>
        <v>10</v>
      </c>
      <c r="AE30" s="148">
        <v>0</v>
      </c>
      <c r="AF30" s="168">
        <f t="shared" si="8"/>
        <v>10</v>
      </c>
      <c r="AG30" s="69">
        <f t="shared" si="0"/>
        <v>40</v>
      </c>
      <c r="AH30" s="67">
        <f>RANK(AG30,AG11:AG51,0)</f>
        <v>12</v>
      </c>
    </row>
    <row r="31" spans="1:34" s="8" customFormat="1" ht="22.5" customHeight="1" hidden="1">
      <c r="A31" s="141"/>
      <c r="B31" s="142"/>
      <c r="C31" s="63"/>
      <c r="D31" s="312"/>
      <c r="E31" s="332"/>
      <c r="F31" s="148"/>
      <c r="G31" s="147"/>
      <c r="H31" s="148"/>
      <c r="I31" s="72">
        <f t="shared" si="1"/>
        <v>10</v>
      </c>
      <c r="J31" s="148">
        <v>0</v>
      </c>
      <c r="K31" s="77">
        <f t="shared" si="2"/>
        <v>10</v>
      </c>
      <c r="L31" s="317"/>
      <c r="M31" s="147"/>
      <c r="N31" s="148"/>
      <c r="O31" s="148"/>
      <c r="P31" s="80">
        <f t="shared" si="3"/>
        <v>10</v>
      </c>
      <c r="Q31" s="148">
        <v>0</v>
      </c>
      <c r="R31" s="163">
        <f t="shared" si="4"/>
        <v>10</v>
      </c>
      <c r="S31" s="317"/>
      <c r="T31" s="148"/>
      <c r="U31" s="147"/>
      <c r="V31" s="148"/>
      <c r="W31" s="73">
        <f t="shared" si="5"/>
        <v>10</v>
      </c>
      <c r="X31" s="148">
        <v>0</v>
      </c>
      <c r="Y31" s="85">
        <f t="shared" si="6"/>
        <v>10</v>
      </c>
      <c r="Z31" s="323"/>
      <c r="AA31" s="148"/>
      <c r="AB31" s="148"/>
      <c r="AC31" s="148"/>
      <c r="AD31" s="88">
        <f t="shared" si="7"/>
        <v>10</v>
      </c>
      <c r="AE31" s="148">
        <v>0</v>
      </c>
      <c r="AF31" s="168">
        <f t="shared" si="8"/>
        <v>10</v>
      </c>
      <c r="AG31" s="69">
        <f t="shared" si="0"/>
        <v>40</v>
      </c>
      <c r="AH31" s="67">
        <f>RANK(AG31,AG11:AG51,0)</f>
        <v>12</v>
      </c>
    </row>
    <row r="32" spans="1:34" s="8" customFormat="1" ht="22.5" customHeight="1" hidden="1">
      <c r="A32" s="49"/>
      <c r="B32" s="44"/>
      <c r="C32" s="34"/>
      <c r="D32" s="62"/>
      <c r="E32" s="333"/>
      <c r="F32" s="148"/>
      <c r="G32" s="147"/>
      <c r="H32" s="148"/>
      <c r="I32" s="72">
        <f t="shared" si="1"/>
        <v>10</v>
      </c>
      <c r="J32" s="148">
        <v>0</v>
      </c>
      <c r="K32" s="77">
        <f t="shared" si="2"/>
        <v>10</v>
      </c>
      <c r="L32" s="317"/>
      <c r="M32" s="147"/>
      <c r="N32" s="148"/>
      <c r="O32" s="148"/>
      <c r="P32" s="80">
        <f t="shared" si="3"/>
        <v>10</v>
      </c>
      <c r="Q32" s="148">
        <v>0</v>
      </c>
      <c r="R32" s="163">
        <f t="shared" si="4"/>
        <v>10</v>
      </c>
      <c r="S32" s="317"/>
      <c r="T32" s="148"/>
      <c r="U32" s="147"/>
      <c r="V32" s="148"/>
      <c r="W32" s="73">
        <f t="shared" si="5"/>
        <v>10</v>
      </c>
      <c r="X32" s="148">
        <v>0</v>
      </c>
      <c r="Y32" s="85">
        <f t="shared" si="6"/>
        <v>10</v>
      </c>
      <c r="Z32" s="323"/>
      <c r="AA32" s="148"/>
      <c r="AB32" s="148"/>
      <c r="AC32" s="148"/>
      <c r="AD32" s="88">
        <f t="shared" si="7"/>
        <v>10</v>
      </c>
      <c r="AE32" s="148">
        <v>0</v>
      </c>
      <c r="AF32" s="168">
        <f t="shared" si="8"/>
        <v>10</v>
      </c>
      <c r="AG32" s="69">
        <f t="shared" si="0"/>
        <v>40</v>
      </c>
      <c r="AH32" s="67">
        <f>RANK(AG32,AG11:AG51,0)</f>
        <v>12</v>
      </c>
    </row>
    <row r="33" spans="1:34" s="8" customFormat="1" ht="22.5" customHeight="1" hidden="1">
      <c r="A33" s="49"/>
      <c r="B33" s="44"/>
      <c r="C33" s="34"/>
      <c r="D33" s="62"/>
      <c r="E33" s="333"/>
      <c r="F33" s="148"/>
      <c r="G33" s="147"/>
      <c r="H33" s="148"/>
      <c r="I33" s="72">
        <f t="shared" si="1"/>
        <v>10</v>
      </c>
      <c r="J33" s="148">
        <v>0</v>
      </c>
      <c r="K33" s="77">
        <f t="shared" si="2"/>
        <v>10</v>
      </c>
      <c r="L33" s="317"/>
      <c r="M33" s="147"/>
      <c r="N33" s="148"/>
      <c r="O33" s="148"/>
      <c r="P33" s="80">
        <f t="shared" si="3"/>
        <v>10</v>
      </c>
      <c r="Q33" s="148">
        <v>0</v>
      </c>
      <c r="R33" s="163">
        <f t="shared" si="4"/>
        <v>10</v>
      </c>
      <c r="S33" s="317"/>
      <c r="T33" s="148"/>
      <c r="U33" s="147"/>
      <c r="V33" s="148"/>
      <c r="W33" s="73">
        <f t="shared" si="5"/>
        <v>10</v>
      </c>
      <c r="X33" s="148">
        <v>0</v>
      </c>
      <c r="Y33" s="85">
        <f t="shared" si="6"/>
        <v>10</v>
      </c>
      <c r="Z33" s="323"/>
      <c r="AA33" s="148"/>
      <c r="AB33" s="148"/>
      <c r="AC33" s="148"/>
      <c r="AD33" s="88">
        <f t="shared" si="7"/>
        <v>10</v>
      </c>
      <c r="AE33" s="148">
        <v>0</v>
      </c>
      <c r="AF33" s="168">
        <f t="shared" si="8"/>
        <v>10</v>
      </c>
      <c r="AG33" s="69">
        <f t="shared" si="0"/>
        <v>40</v>
      </c>
      <c r="AH33" s="67">
        <f>RANK(AG33,AG11:AG51,0)</f>
        <v>12</v>
      </c>
    </row>
    <row r="34" spans="1:34" s="8" customFormat="1" ht="22.5" customHeight="1" hidden="1">
      <c r="A34" s="49"/>
      <c r="B34" s="44"/>
      <c r="C34" s="34"/>
      <c r="D34" s="143"/>
      <c r="E34" s="334"/>
      <c r="F34" s="148"/>
      <c r="G34" s="147"/>
      <c r="H34" s="148"/>
      <c r="I34" s="72">
        <f t="shared" si="1"/>
        <v>10</v>
      </c>
      <c r="J34" s="148">
        <v>0</v>
      </c>
      <c r="K34" s="77">
        <f t="shared" si="2"/>
        <v>10</v>
      </c>
      <c r="L34" s="317"/>
      <c r="M34" s="147"/>
      <c r="N34" s="148"/>
      <c r="O34" s="148"/>
      <c r="P34" s="80">
        <f t="shared" si="3"/>
        <v>10</v>
      </c>
      <c r="Q34" s="148">
        <v>0</v>
      </c>
      <c r="R34" s="163">
        <f t="shared" si="4"/>
        <v>10</v>
      </c>
      <c r="S34" s="317"/>
      <c r="T34" s="148"/>
      <c r="U34" s="147"/>
      <c r="V34" s="148"/>
      <c r="W34" s="73">
        <f t="shared" si="5"/>
        <v>10</v>
      </c>
      <c r="X34" s="148">
        <v>0</v>
      </c>
      <c r="Y34" s="85">
        <f t="shared" si="6"/>
        <v>10</v>
      </c>
      <c r="Z34" s="323"/>
      <c r="AA34" s="148"/>
      <c r="AB34" s="148"/>
      <c r="AC34" s="148"/>
      <c r="AD34" s="88">
        <f t="shared" si="7"/>
        <v>10</v>
      </c>
      <c r="AE34" s="148">
        <v>0</v>
      </c>
      <c r="AF34" s="168">
        <f t="shared" si="8"/>
        <v>10</v>
      </c>
      <c r="AG34" s="69">
        <f t="shared" si="0"/>
        <v>40</v>
      </c>
      <c r="AH34" s="67">
        <f>RANK(AG34,AG11:AG51,0)</f>
        <v>12</v>
      </c>
    </row>
    <row r="35" spans="1:34" s="8" customFormat="1" ht="22.5" customHeight="1" hidden="1">
      <c r="A35" s="49"/>
      <c r="B35" s="44"/>
      <c r="C35" s="34"/>
      <c r="D35" s="62"/>
      <c r="E35" s="333"/>
      <c r="F35" s="148"/>
      <c r="G35" s="147"/>
      <c r="H35" s="148"/>
      <c r="I35" s="72">
        <f t="shared" si="1"/>
        <v>10</v>
      </c>
      <c r="J35" s="148">
        <v>0</v>
      </c>
      <c r="K35" s="77">
        <f t="shared" si="2"/>
        <v>10</v>
      </c>
      <c r="L35" s="317"/>
      <c r="M35" s="147"/>
      <c r="N35" s="148"/>
      <c r="O35" s="148"/>
      <c r="P35" s="80">
        <f t="shared" si="3"/>
        <v>10</v>
      </c>
      <c r="Q35" s="148">
        <v>0</v>
      </c>
      <c r="R35" s="163">
        <f t="shared" si="4"/>
        <v>10</v>
      </c>
      <c r="S35" s="317"/>
      <c r="T35" s="148"/>
      <c r="U35" s="147"/>
      <c r="V35" s="148"/>
      <c r="W35" s="73">
        <f t="shared" si="5"/>
        <v>10</v>
      </c>
      <c r="X35" s="148">
        <v>0</v>
      </c>
      <c r="Y35" s="85">
        <f t="shared" si="6"/>
        <v>10</v>
      </c>
      <c r="Z35" s="323"/>
      <c r="AA35" s="148"/>
      <c r="AB35" s="148"/>
      <c r="AC35" s="148"/>
      <c r="AD35" s="88">
        <f t="shared" si="7"/>
        <v>10</v>
      </c>
      <c r="AE35" s="148">
        <v>0</v>
      </c>
      <c r="AF35" s="168">
        <f t="shared" si="8"/>
        <v>10</v>
      </c>
      <c r="AG35" s="69">
        <f t="shared" si="0"/>
        <v>40</v>
      </c>
      <c r="AH35" s="67">
        <f>RANK(AG35,AG11:AG51,0)</f>
        <v>12</v>
      </c>
    </row>
    <row r="36" spans="1:34" s="8" customFormat="1" ht="22.5" customHeight="1" hidden="1">
      <c r="A36" s="49"/>
      <c r="B36" s="44"/>
      <c r="C36" s="34"/>
      <c r="D36" s="62"/>
      <c r="E36" s="333"/>
      <c r="F36" s="148"/>
      <c r="G36" s="147"/>
      <c r="H36" s="148"/>
      <c r="I36" s="72">
        <f t="shared" si="1"/>
        <v>10</v>
      </c>
      <c r="J36" s="148">
        <v>0</v>
      </c>
      <c r="K36" s="77">
        <f t="shared" si="2"/>
        <v>10</v>
      </c>
      <c r="L36" s="317"/>
      <c r="M36" s="147"/>
      <c r="N36" s="148"/>
      <c r="O36" s="148"/>
      <c r="P36" s="80">
        <f t="shared" si="3"/>
        <v>10</v>
      </c>
      <c r="Q36" s="148">
        <v>0</v>
      </c>
      <c r="R36" s="163">
        <f t="shared" si="4"/>
        <v>10</v>
      </c>
      <c r="S36" s="317"/>
      <c r="T36" s="148"/>
      <c r="U36" s="147"/>
      <c r="V36" s="148"/>
      <c r="W36" s="73">
        <f t="shared" si="5"/>
        <v>10</v>
      </c>
      <c r="X36" s="148">
        <v>0</v>
      </c>
      <c r="Y36" s="85">
        <f t="shared" si="6"/>
        <v>10</v>
      </c>
      <c r="Z36" s="323"/>
      <c r="AA36" s="148"/>
      <c r="AB36" s="148"/>
      <c r="AC36" s="148"/>
      <c r="AD36" s="88">
        <f t="shared" si="7"/>
        <v>10</v>
      </c>
      <c r="AE36" s="148">
        <v>0</v>
      </c>
      <c r="AF36" s="168">
        <f t="shared" si="8"/>
        <v>10</v>
      </c>
      <c r="AG36" s="69">
        <f t="shared" si="0"/>
        <v>40</v>
      </c>
      <c r="AH36" s="67">
        <f>RANK(AG36,AG11:AG51,0)</f>
        <v>12</v>
      </c>
    </row>
    <row r="37" spans="1:34" s="8" customFormat="1" ht="22.5" customHeight="1" hidden="1">
      <c r="A37" s="49"/>
      <c r="B37" s="44"/>
      <c r="C37" s="34"/>
      <c r="D37" s="313"/>
      <c r="E37" s="333"/>
      <c r="F37" s="148"/>
      <c r="G37" s="147"/>
      <c r="H37" s="148"/>
      <c r="I37" s="72">
        <f t="shared" si="1"/>
        <v>10</v>
      </c>
      <c r="J37" s="148">
        <v>0</v>
      </c>
      <c r="K37" s="77">
        <f t="shared" si="2"/>
        <v>10</v>
      </c>
      <c r="L37" s="317"/>
      <c r="M37" s="147"/>
      <c r="N37" s="148"/>
      <c r="O37" s="148"/>
      <c r="P37" s="80">
        <f t="shared" si="3"/>
        <v>10</v>
      </c>
      <c r="Q37" s="148">
        <v>0</v>
      </c>
      <c r="R37" s="163">
        <f t="shared" si="4"/>
        <v>10</v>
      </c>
      <c r="S37" s="317"/>
      <c r="T37" s="148"/>
      <c r="U37" s="147"/>
      <c r="V37" s="148"/>
      <c r="W37" s="73">
        <f t="shared" si="5"/>
        <v>10</v>
      </c>
      <c r="X37" s="148">
        <v>0</v>
      </c>
      <c r="Y37" s="85">
        <f t="shared" si="6"/>
        <v>10</v>
      </c>
      <c r="Z37" s="323"/>
      <c r="AA37" s="148"/>
      <c r="AB37" s="148"/>
      <c r="AC37" s="148"/>
      <c r="AD37" s="88">
        <f t="shared" si="7"/>
        <v>10</v>
      </c>
      <c r="AE37" s="148">
        <v>0</v>
      </c>
      <c r="AF37" s="168">
        <f t="shared" si="8"/>
        <v>10</v>
      </c>
      <c r="AG37" s="69">
        <f t="shared" si="0"/>
        <v>40</v>
      </c>
      <c r="AH37" s="67">
        <f>RANK(AG37,AG11:AG51,0)</f>
        <v>12</v>
      </c>
    </row>
    <row r="38" spans="1:34" s="8" customFormat="1" ht="22.5" customHeight="1" hidden="1">
      <c r="A38" s="49"/>
      <c r="B38" s="44"/>
      <c r="C38" s="34"/>
      <c r="D38" s="62"/>
      <c r="E38" s="333"/>
      <c r="F38" s="148"/>
      <c r="G38" s="147"/>
      <c r="H38" s="148"/>
      <c r="I38" s="72">
        <f t="shared" si="1"/>
        <v>10</v>
      </c>
      <c r="J38" s="148">
        <v>0</v>
      </c>
      <c r="K38" s="77">
        <f t="shared" si="2"/>
        <v>10</v>
      </c>
      <c r="L38" s="317"/>
      <c r="M38" s="147"/>
      <c r="N38" s="148"/>
      <c r="O38" s="148"/>
      <c r="P38" s="80">
        <f t="shared" si="3"/>
        <v>10</v>
      </c>
      <c r="Q38" s="148">
        <v>0</v>
      </c>
      <c r="R38" s="163">
        <f t="shared" si="4"/>
        <v>10</v>
      </c>
      <c r="S38" s="317"/>
      <c r="T38" s="148"/>
      <c r="U38" s="147"/>
      <c r="V38" s="148"/>
      <c r="W38" s="73">
        <f t="shared" si="5"/>
        <v>10</v>
      </c>
      <c r="X38" s="148">
        <v>0</v>
      </c>
      <c r="Y38" s="85">
        <f t="shared" si="6"/>
        <v>10</v>
      </c>
      <c r="Z38" s="323"/>
      <c r="AA38" s="148"/>
      <c r="AB38" s="148"/>
      <c r="AC38" s="148"/>
      <c r="AD38" s="88">
        <f t="shared" si="7"/>
        <v>10</v>
      </c>
      <c r="AE38" s="148">
        <v>0</v>
      </c>
      <c r="AF38" s="168">
        <f t="shared" si="8"/>
        <v>10</v>
      </c>
      <c r="AG38" s="69">
        <f t="shared" si="0"/>
        <v>40</v>
      </c>
      <c r="AH38" s="67">
        <f>RANK(AG38,AG11:AG51,0)</f>
        <v>12</v>
      </c>
    </row>
    <row r="39" spans="1:34" s="8" customFormat="1" ht="22.5" customHeight="1" hidden="1">
      <c r="A39" s="49"/>
      <c r="B39" s="44"/>
      <c r="C39" s="34"/>
      <c r="D39" s="313"/>
      <c r="E39" s="333"/>
      <c r="F39" s="148"/>
      <c r="G39" s="147"/>
      <c r="H39" s="148"/>
      <c r="I39" s="72">
        <f t="shared" si="1"/>
        <v>10</v>
      </c>
      <c r="J39" s="148">
        <v>0</v>
      </c>
      <c r="K39" s="77">
        <f t="shared" si="2"/>
        <v>10</v>
      </c>
      <c r="L39" s="317"/>
      <c r="M39" s="147"/>
      <c r="N39" s="148"/>
      <c r="O39" s="148"/>
      <c r="P39" s="80">
        <f t="shared" si="3"/>
        <v>10</v>
      </c>
      <c r="Q39" s="148">
        <v>0</v>
      </c>
      <c r="R39" s="163">
        <f t="shared" si="4"/>
        <v>10</v>
      </c>
      <c r="S39" s="317"/>
      <c r="T39" s="148"/>
      <c r="U39" s="147"/>
      <c r="V39" s="148"/>
      <c r="W39" s="73">
        <f t="shared" si="5"/>
        <v>10</v>
      </c>
      <c r="X39" s="148">
        <v>0</v>
      </c>
      <c r="Y39" s="85">
        <f t="shared" si="6"/>
        <v>10</v>
      </c>
      <c r="Z39" s="323"/>
      <c r="AA39" s="148"/>
      <c r="AB39" s="148"/>
      <c r="AC39" s="148"/>
      <c r="AD39" s="88">
        <f t="shared" si="7"/>
        <v>10</v>
      </c>
      <c r="AE39" s="148">
        <v>0</v>
      </c>
      <c r="AF39" s="168">
        <f t="shared" si="8"/>
        <v>10</v>
      </c>
      <c r="AG39" s="69">
        <f t="shared" si="0"/>
        <v>40</v>
      </c>
      <c r="AH39" s="67">
        <f>RANK(AG39,AG11:AG51,0)</f>
        <v>12</v>
      </c>
    </row>
    <row r="40" spans="1:34" s="8" customFormat="1" ht="22.5" customHeight="1" hidden="1" thickBot="1">
      <c r="A40" s="151"/>
      <c r="B40" s="152"/>
      <c r="C40" s="42"/>
      <c r="D40" s="314"/>
      <c r="E40" s="335"/>
      <c r="F40" s="148"/>
      <c r="G40" s="147"/>
      <c r="H40" s="148"/>
      <c r="I40" s="72">
        <f t="shared" si="1"/>
        <v>10</v>
      </c>
      <c r="J40" s="148">
        <v>0</v>
      </c>
      <c r="K40" s="77">
        <f t="shared" si="2"/>
        <v>10</v>
      </c>
      <c r="L40" s="317"/>
      <c r="M40" s="147"/>
      <c r="N40" s="148"/>
      <c r="O40" s="148"/>
      <c r="P40" s="80">
        <f t="shared" si="3"/>
        <v>10</v>
      </c>
      <c r="Q40" s="148">
        <v>0</v>
      </c>
      <c r="R40" s="163">
        <f t="shared" si="4"/>
        <v>10</v>
      </c>
      <c r="S40" s="317"/>
      <c r="T40" s="148"/>
      <c r="U40" s="147"/>
      <c r="V40" s="148"/>
      <c r="W40" s="73">
        <f t="shared" si="5"/>
        <v>10</v>
      </c>
      <c r="X40" s="148">
        <v>0</v>
      </c>
      <c r="Y40" s="85">
        <f t="shared" si="6"/>
        <v>10</v>
      </c>
      <c r="Z40" s="323"/>
      <c r="AA40" s="148"/>
      <c r="AB40" s="148"/>
      <c r="AC40" s="148"/>
      <c r="AD40" s="88">
        <f t="shared" si="7"/>
        <v>10</v>
      </c>
      <c r="AE40" s="148">
        <v>0</v>
      </c>
      <c r="AF40" s="168">
        <f t="shared" si="8"/>
        <v>10</v>
      </c>
      <c r="AG40" s="69">
        <f t="shared" si="0"/>
        <v>40</v>
      </c>
      <c r="AH40" s="67">
        <f>RANK(AG40,AG11:AG51,0)</f>
        <v>12</v>
      </c>
    </row>
    <row r="41" spans="1:34" s="8" customFormat="1" ht="22.5" customHeight="1" hidden="1">
      <c r="A41" s="173"/>
      <c r="B41" s="174"/>
      <c r="C41" s="175"/>
      <c r="D41" s="195"/>
      <c r="E41" s="332"/>
      <c r="F41" s="148"/>
      <c r="G41" s="147"/>
      <c r="H41" s="148"/>
      <c r="I41" s="72">
        <f t="shared" si="1"/>
        <v>10</v>
      </c>
      <c r="J41" s="148">
        <v>0</v>
      </c>
      <c r="K41" s="77">
        <f t="shared" si="2"/>
        <v>10</v>
      </c>
      <c r="L41" s="317"/>
      <c r="M41" s="147"/>
      <c r="N41" s="148"/>
      <c r="O41" s="148"/>
      <c r="P41" s="80">
        <f t="shared" si="3"/>
        <v>10</v>
      </c>
      <c r="Q41" s="148">
        <v>0</v>
      </c>
      <c r="R41" s="163">
        <f t="shared" si="4"/>
        <v>10</v>
      </c>
      <c r="S41" s="317"/>
      <c r="T41" s="148"/>
      <c r="U41" s="147"/>
      <c r="V41" s="148"/>
      <c r="W41" s="73">
        <f t="shared" si="5"/>
        <v>10</v>
      </c>
      <c r="X41" s="148">
        <v>0</v>
      </c>
      <c r="Y41" s="85">
        <f t="shared" si="6"/>
        <v>10</v>
      </c>
      <c r="Z41" s="323"/>
      <c r="AA41" s="148"/>
      <c r="AB41" s="148"/>
      <c r="AC41" s="148"/>
      <c r="AD41" s="88">
        <f t="shared" si="7"/>
        <v>10</v>
      </c>
      <c r="AE41" s="148">
        <v>0</v>
      </c>
      <c r="AF41" s="168">
        <f t="shared" si="8"/>
        <v>10</v>
      </c>
      <c r="AG41" s="69">
        <f t="shared" si="0"/>
        <v>40</v>
      </c>
      <c r="AH41" s="67">
        <f>RANK(AG41,AG11:AG51,0)</f>
        <v>12</v>
      </c>
    </row>
    <row r="42" spans="1:34" s="8" customFormat="1" ht="22.5" customHeight="1" hidden="1">
      <c r="A42" s="49"/>
      <c r="B42" s="44"/>
      <c r="C42" s="34"/>
      <c r="D42" s="313"/>
      <c r="E42" s="333"/>
      <c r="F42" s="148"/>
      <c r="G42" s="147"/>
      <c r="H42" s="148"/>
      <c r="I42" s="72">
        <f t="shared" si="1"/>
        <v>10</v>
      </c>
      <c r="J42" s="148">
        <v>0</v>
      </c>
      <c r="K42" s="77">
        <f t="shared" si="2"/>
        <v>10</v>
      </c>
      <c r="L42" s="317"/>
      <c r="M42" s="147"/>
      <c r="N42" s="148"/>
      <c r="O42" s="148"/>
      <c r="P42" s="80">
        <f t="shared" si="3"/>
        <v>10</v>
      </c>
      <c r="Q42" s="148">
        <v>0</v>
      </c>
      <c r="R42" s="163">
        <f t="shared" si="4"/>
        <v>10</v>
      </c>
      <c r="S42" s="317"/>
      <c r="T42" s="148"/>
      <c r="U42" s="147"/>
      <c r="V42" s="148"/>
      <c r="W42" s="73">
        <f t="shared" si="5"/>
        <v>10</v>
      </c>
      <c r="X42" s="148">
        <v>0</v>
      </c>
      <c r="Y42" s="85">
        <f t="shared" si="6"/>
        <v>10</v>
      </c>
      <c r="Z42" s="323"/>
      <c r="AA42" s="148"/>
      <c r="AB42" s="148"/>
      <c r="AC42" s="148"/>
      <c r="AD42" s="88">
        <f t="shared" si="7"/>
        <v>10</v>
      </c>
      <c r="AE42" s="148">
        <v>0</v>
      </c>
      <c r="AF42" s="168">
        <f t="shared" si="8"/>
        <v>10</v>
      </c>
      <c r="AG42" s="69">
        <f t="shared" si="0"/>
        <v>40</v>
      </c>
      <c r="AH42" s="67">
        <f>RANK(AG42,AG11:AG51,0)</f>
        <v>12</v>
      </c>
    </row>
    <row r="43" spans="1:34" s="8" customFormat="1" ht="22.5" customHeight="1" hidden="1">
      <c r="A43" s="49"/>
      <c r="B43" s="44"/>
      <c r="C43" s="34"/>
      <c r="D43" s="313"/>
      <c r="E43" s="333"/>
      <c r="F43" s="148"/>
      <c r="G43" s="147"/>
      <c r="H43" s="148"/>
      <c r="I43" s="72">
        <f t="shared" si="1"/>
        <v>10</v>
      </c>
      <c r="J43" s="148">
        <v>0</v>
      </c>
      <c r="K43" s="77">
        <f t="shared" si="2"/>
        <v>10</v>
      </c>
      <c r="L43" s="317"/>
      <c r="M43" s="147"/>
      <c r="N43" s="148"/>
      <c r="O43" s="148"/>
      <c r="P43" s="80">
        <f t="shared" si="3"/>
        <v>10</v>
      </c>
      <c r="Q43" s="148">
        <v>0</v>
      </c>
      <c r="R43" s="163">
        <f t="shared" si="4"/>
        <v>10</v>
      </c>
      <c r="S43" s="317"/>
      <c r="T43" s="148"/>
      <c r="U43" s="147"/>
      <c r="V43" s="148"/>
      <c r="W43" s="73">
        <f t="shared" si="5"/>
        <v>10</v>
      </c>
      <c r="X43" s="148">
        <v>0</v>
      </c>
      <c r="Y43" s="85">
        <f t="shared" si="6"/>
        <v>10</v>
      </c>
      <c r="Z43" s="323"/>
      <c r="AA43" s="148"/>
      <c r="AB43" s="148"/>
      <c r="AC43" s="148"/>
      <c r="AD43" s="88">
        <f t="shared" si="7"/>
        <v>10</v>
      </c>
      <c r="AE43" s="148">
        <v>0</v>
      </c>
      <c r="AF43" s="168">
        <f t="shared" si="8"/>
        <v>10</v>
      </c>
      <c r="AG43" s="69">
        <f t="shared" si="0"/>
        <v>40</v>
      </c>
      <c r="AH43" s="67">
        <f>RANK(AG43,AG11:AG51,0)</f>
        <v>12</v>
      </c>
    </row>
    <row r="44" spans="1:34" ht="22.5" customHeight="1" hidden="1">
      <c r="A44" s="141"/>
      <c r="B44" s="142"/>
      <c r="C44" s="63"/>
      <c r="D44" s="144"/>
      <c r="E44" s="332"/>
      <c r="F44" s="148"/>
      <c r="G44" s="147"/>
      <c r="H44" s="148"/>
      <c r="I44" s="72">
        <f t="shared" si="1"/>
        <v>10</v>
      </c>
      <c r="J44" s="148">
        <v>0</v>
      </c>
      <c r="K44" s="77">
        <f t="shared" si="2"/>
        <v>10</v>
      </c>
      <c r="L44" s="317"/>
      <c r="M44" s="147"/>
      <c r="N44" s="148"/>
      <c r="O44" s="148"/>
      <c r="P44" s="80">
        <f t="shared" si="3"/>
        <v>10</v>
      </c>
      <c r="Q44" s="148">
        <v>0</v>
      </c>
      <c r="R44" s="163">
        <f t="shared" si="4"/>
        <v>10</v>
      </c>
      <c r="S44" s="317"/>
      <c r="T44" s="148"/>
      <c r="U44" s="147"/>
      <c r="V44" s="148"/>
      <c r="W44" s="73">
        <f t="shared" si="5"/>
        <v>10</v>
      </c>
      <c r="X44" s="148">
        <v>0</v>
      </c>
      <c r="Y44" s="85">
        <f t="shared" si="6"/>
        <v>10</v>
      </c>
      <c r="Z44" s="323"/>
      <c r="AA44" s="148"/>
      <c r="AB44" s="148"/>
      <c r="AC44" s="148"/>
      <c r="AD44" s="88">
        <f t="shared" si="7"/>
        <v>10</v>
      </c>
      <c r="AE44" s="148">
        <v>0</v>
      </c>
      <c r="AF44" s="168">
        <f t="shared" si="8"/>
        <v>10</v>
      </c>
      <c r="AG44" s="69">
        <f t="shared" si="0"/>
        <v>40</v>
      </c>
      <c r="AH44" s="67">
        <f>RANK(AG44,AG11:AG51,0)</f>
        <v>12</v>
      </c>
    </row>
    <row r="45" spans="1:34" ht="22.5" customHeight="1" hidden="1">
      <c r="A45" s="49"/>
      <c r="B45" s="44"/>
      <c r="C45" s="34"/>
      <c r="D45" s="313"/>
      <c r="E45" s="333"/>
      <c r="F45" s="148"/>
      <c r="G45" s="147"/>
      <c r="H45" s="148"/>
      <c r="I45" s="72">
        <f t="shared" si="1"/>
        <v>10</v>
      </c>
      <c r="J45" s="148">
        <v>0</v>
      </c>
      <c r="K45" s="77">
        <f t="shared" si="2"/>
        <v>10</v>
      </c>
      <c r="L45" s="317"/>
      <c r="M45" s="147"/>
      <c r="N45" s="148"/>
      <c r="O45" s="148"/>
      <c r="P45" s="80">
        <f t="shared" si="3"/>
        <v>10</v>
      </c>
      <c r="Q45" s="148">
        <v>0</v>
      </c>
      <c r="R45" s="163">
        <f t="shared" si="4"/>
        <v>10</v>
      </c>
      <c r="S45" s="317"/>
      <c r="T45" s="148"/>
      <c r="U45" s="147"/>
      <c r="V45" s="148"/>
      <c r="W45" s="73">
        <f t="shared" si="5"/>
        <v>10</v>
      </c>
      <c r="X45" s="148">
        <v>0</v>
      </c>
      <c r="Y45" s="85">
        <f t="shared" si="6"/>
        <v>10</v>
      </c>
      <c r="Z45" s="323"/>
      <c r="AA45" s="148"/>
      <c r="AB45" s="148"/>
      <c r="AC45" s="148"/>
      <c r="AD45" s="88">
        <f t="shared" si="7"/>
        <v>10</v>
      </c>
      <c r="AE45" s="148">
        <v>0</v>
      </c>
      <c r="AF45" s="168">
        <f t="shared" si="8"/>
        <v>10</v>
      </c>
      <c r="AG45" s="69">
        <f t="shared" si="0"/>
        <v>40</v>
      </c>
      <c r="AH45" s="67">
        <f>RANK(AG45,AG11:AG51,0)</f>
        <v>12</v>
      </c>
    </row>
    <row r="46" spans="1:34" ht="22.5" customHeight="1" hidden="1">
      <c r="A46" s="49"/>
      <c r="B46" s="44"/>
      <c r="C46" s="34"/>
      <c r="D46" s="313"/>
      <c r="E46" s="333"/>
      <c r="F46" s="148"/>
      <c r="G46" s="147"/>
      <c r="H46" s="148"/>
      <c r="I46" s="72">
        <f t="shared" si="1"/>
        <v>10</v>
      </c>
      <c r="J46" s="148">
        <v>0</v>
      </c>
      <c r="K46" s="77">
        <f t="shared" si="2"/>
        <v>10</v>
      </c>
      <c r="L46" s="317"/>
      <c r="M46" s="147"/>
      <c r="N46" s="148"/>
      <c r="O46" s="148"/>
      <c r="P46" s="80">
        <f t="shared" si="3"/>
        <v>10</v>
      </c>
      <c r="Q46" s="148">
        <v>0</v>
      </c>
      <c r="R46" s="163">
        <f t="shared" si="4"/>
        <v>10</v>
      </c>
      <c r="S46" s="317"/>
      <c r="T46" s="148"/>
      <c r="U46" s="147"/>
      <c r="V46" s="148"/>
      <c r="W46" s="73">
        <f t="shared" si="5"/>
        <v>10</v>
      </c>
      <c r="X46" s="148">
        <v>0</v>
      </c>
      <c r="Y46" s="85">
        <f t="shared" si="6"/>
        <v>10</v>
      </c>
      <c r="Z46" s="323"/>
      <c r="AA46" s="148"/>
      <c r="AB46" s="148"/>
      <c r="AC46" s="148"/>
      <c r="AD46" s="88">
        <f t="shared" si="7"/>
        <v>10</v>
      </c>
      <c r="AE46" s="148">
        <v>0</v>
      </c>
      <c r="AF46" s="168">
        <f t="shared" si="8"/>
        <v>10</v>
      </c>
      <c r="AG46" s="69">
        <f t="shared" si="0"/>
        <v>40</v>
      </c>
      <c r="AH46" s="67">
        <f>RANK(AG46,AG11:AG51,0)</f>
        <v>12</v>
      </c>
    </row>
    <row r="47" spans="1:34" ht="22.5" customHeight="1" hidden="1">
      <c r="A47" s="49"/>
      <c r="B47" s="44"/>
      <c r="C47" s="34"/>
      <c r="D47" s="62"/>
      <c r="E47" s="333"/>
      <c r="F47" s="148"/>
      <c r="G47" s="147"/>
      <c r="H47" s="148"/>
      <c r="I47" s="72">
        <f t="shared" si="1"/>
        <v>10</v>
      </c>
      <c r="J47" s="148">
        <v>0</v>
      </c>
      <c r="K47" s="77">
        <f t="shared" si="2"/>
        <v>10</v>
      </c>
      <c r="L47" s="317"/>
      <c r="M47" s="147"/>
      <c r="N47" s="148"/>
      <c r="O47" s="148"/>
      <c r="P47" s="80">
        <f t="shared" si="3"/>
        <v>10</v>
      </c>
      <c r="Q47" s="148">
        <v>0</v>
      </c>
      <c r="R47" s="163">
        <f t="shared" si="4"/>
        <v>10</v>
      </c>
      <c r="S47" s="317"/>
      <c r="T47" s="148"/>
      <c r="U47" s="147"/>
      <c r="V47" s="148"/>
      <c r="W47" s="73">
        <f t="shared" si="5"/>
        <v>10</v>
      </c>
      <c r="X47" s="148">
        <v>0</v>
      </c>
      <c r="Y47" s="85">
        <f t="shared" si="6"/>
        <v>10</v>
      </c>
      <c r="Z47" s="323"/>
      <c r="AA47" s="148"/>
      <c r="AB47" s="148"/>
      <c r="AC47" s="148"/>
      <c r="AD47" s="88">
        <f t="shared" si="7"/>
        <v>10</v>
      </c>
      <c r="AE47" s="148">
        <v>0</v>
      </c>
      <c r="AF47" s="168">
        <f t="shared" si="8"/>
        <v>10</v>
      </c>
      <c r="AG47" s="69">
        <f t="shared" si="0"/>
        <v>40</v>
      </c>
      <c r="AH47" s="67">
        <f>RANK(AG47,AG11:AG51,0)</f>
        <v>12</v>
      </c>
    </row>
    <row r="48" spans="1:34" ht="22.5" customHeight="1" hidden="1">
      <c r="A48" s="49"/>
      <c r="B48" s="44"/>
      <c r="C48" s="34"/>
      <c r="D48" s="62"/>
      <c r="E48" s="333"/>
      <c r="F48" s="148"/>
      <c r="G48" s="147"/>
      <c r="H48" s="148"/>
      <c r="I48" s="72">
        <f t="shared" si="1"/>
        <v>10</v>
      </c>
      <c r="J48" s="148">
        <v>0</v>
      </c>
      <c r="K48" s="77">
        <f t="shared" si="2"/>
        <v>10</v>
      </c>
      <c r="L48" s="317"/>
      <c r="M48" s="147"/>
      <c r="N48" s="148"/>
      <c r="O48" s="148"/>
      <c r="P48" s="80">
        <f t="shared" si="3"/>
        <v>10</v>
      </c>
      <c r="Q48" s="148">
        <v>0</v>
      </c>
      <c r="R48" s="163">
        <f t="shared" si="4"/>
        <v>10</v>
      </c>
      <c r="S48" s="317"/>
      <c r="T48" s="148"/>
      <c r="U48" s="147"/>
      <c r="V48" s="148"/>
      <c r="W48" s="73">
        <f t="shared" si="5"/>
        <v>10</v>
      </c>
      <c r="X48" s="148">
        <v>0</v>
      </c>
      <c r="Y48" s="85">
        <f t="shared" si="6"/>
        <v>10</v>
      </c>
      <c r="Z48" s="323"/>
      <c r="AA48" s="148"/>
      <c r="AB48" s="148"/>
      <c r="AC48" s="148"/>
      <c r="AD48" s="88">
        <f t="shared" si="7"/>
        <v>10</v>
      </c>
      <c r="AE48" s="148">
        <v>0</v>
      </c>
      <c r="AF48" s="168">
        <f t="shared" si="8"/>
        <v>10</v>
      </c>
      <c r="AG48" s="69">
        <f t="shared" si="0"/>
        <v>40</v>
      </c>
      <c r="AH48" s="67">
        <f>RANK(AG48,AG11:AG51,0)</f>
        <v>12</v>
      </c>
    </row>
    <row r="49" spans="1:34" ht="22.5" customHeight="1" hidden="1">
      <c r="A49" s="49"/>
      <c r="B49" s="44"/>
      <c r="C49" s="34"/>
      <c r="D49" s="62"/>
      <c r="E49" s="333"/>
      <c r="F49" s="148"/>
      <c r="G49" s="147"/>
      <c r="H49" s="148"/>
      <c r="I49" s="72">
        <f t="shared" si="1"/>
        <v>10</v>
      </c>
      <c r="J49" s="148">
        <v>0</v>
      </c>
      <c r="K49" s="77">
        <f t="shared" si="2"/>
        <v>10</v>
      </c>
      <c r="L49" s="317"/>
      <c r="M49" s="147"/>
      <c r="N49" s="148"/>
      <c r="O49" s="148"/>
      <c r="P49" s="80">
        <f t="shared" si="3"/>
        <v>10</v>
      </c>
      <c r="Q49" s="148">
        <v>0</v>
      </c>
      <c r="R49" s="163">
        <f t="shared" si="4"/>
        <v>10</v>
      </c>
      <c r="S49" s="317"/>
      <c r="T49" s="148"/>
      <c r="U49" s="147"/>
      <c r="V49" s="148"/>
      <c r="W49" s="73">
        <f t="shared" si="5"/>
        <v>10</v>
      </c>
      <c r="X49" s="148">
        <v>0</v>
      </c>
      <c r="Y49" s="85">
        <f t="shared" si="6"/>
        <v>10</v>
      </c>
      <c r="Z49" s="323"/>
      <c r="AA49" s="148"/>
      <c r="AB49" s="148"/>
      <c r="AC49" s="148"/>
      <c r="AD49" s="88">
        <f t="shared" si="7"/>
        <v>10</v>
      </c>
      <c r="AE49" s="148">
        <v>0</v>
      </c>
      <c r="AF49" s="168">
        <f t="shared" si="8"/>
        <v>10</v>
      </c>
      <c r="AG49" s="69">
        <f t="shared" si="0"/>
        <v>40</v>
      </c>
      <c r="AH49" s="67">
        <f>RANK(AG49,AG11:AG51,0)</f>
        <v>12</v>
      </c>
    </row>
    <row r="50" spans="1:34" ht="22.5" customHeight="1" hidden="1">
      <c r="A50" s="151"/>
      <c r="B50" s="152"/>
      <c r="C50" s="42"/>
      <c r="D50" s="153"/>
      <c r="E50" s="331"/>
      <c r="F50" s="148"/>
      <c r="G50" s="171"/>
      <c r="H50" s="172"/>
      <c r="I50" s="154">
        <f t="shared" si="1"/>
        <v>10</v>
      </c>
      <c r="J50" s="172">
        <v>0</v>
      </c>
      <c r="K50" s="155">
        <f t="shared" si="2"/>
        <v>10</v>
      </c>
      <c r="L50" s="317"/>
      <c r="M50" s="171"/>
      <c r="N50" s="172"/>
      <c r="O50" s="172"/>
      <c r="P50" s="156">
        <f t="shared" si="3"/>
        <v>10</v>
      </c>
      <c r="Q50" s="172">
        <v>0</v>
      </c>
      <c r="R50" s="165">
        <f t="shared" si="4"/>
        <v>10</v>
      </c>
      <c r="S50" s="317"/>
      <c r="T50" s="148"/>
      <c r="U50" s="171"/>
      <c r="V50" s="172"/>
      <c r="W50" s="157">
        <f t="shared" si="5"/>
        <v>10</v>
      </c>
      <c r="X50" s="172">
        <v>0</v>
      </c>
      <c r="Y50" s="158">
        <f t="shared" si="6"/>
        <v>10</v>
      </c>
      <c r="Z50" s="337"/>
      <c r="AA50" s="172"/>
      <c r="AB50" s="172"/>
      <c r="AC50" s="172"/>
      <c r="AD50" s="159">
        <f t="shared" si="7"/>
        <v>10</v>
      </c>
      <c r="AE50" s="172">
        <v>0</v>
      </c>
      <c r="AF50" s="169">
        <f t="shared" si="8"/>
        <v>10</v>
      </c>
      <c r="AG50" s="160">
        <f t="shared" si="0"/>
        <v>40</v>
      </c>
      <c r="AH50" s="161">
        <f>RANK(AG50,AG11:AG51,0)</f>
        <v>12</v>
      </c>
    </row>
    <row r="51" spans="1:34" ht="22.5" customHeight="1" hidden="1" thickBot="1">
      <c r="A51" s="90"/>
      <c r="B51" s="91"/>
      <c r="C51" s="64"/>
      <c r="D51" s="194"/>
      <c r="E51" s="336"/>
      <c r="F51" s="150"/>
      <c r="G51" s="150"/>
      <c r="H51" s="150"/>
      <c r="I51" s="75">
        <f>10-((G51+H51)/2)</f>
        <v>10</v>
      </c>
      <c r="J51" s="150">
        <v>0</v>
      </c>
      <c r="K51" s="78">
        <f>F51+I51-J51</f>
        <v>10</v>
      </c>
      <c r="L51" s="318"/>
      <c r="M51" s="149"/>
      <c r="N51" s="150"/>
      <c r="O51" s="150"/>
      <c r="P51" s="81">
        <f>10-((N51+O51)/2)</f>
        <v>10</v>
      </c>
      <c r="Q51" s="150">
        <v>0</v>
      </c>
      <c r="R51" s="166">
        <f>M51+P51-Q51</f>
        <v>10</v>
      </c>
      <c r="S51" s="318"/>
      <c r="T51" s="150"/>
      <c r="U51" s="149"/>
      <c r="V51" s="150"/>
      <c r="W51" s="83">
        <f>10-((U51+V51)/2)</f>
        <v>10</v>
      </c>
      <c r="X51" s="150">
        <v>0</v>
      </c>
      <c r="Y51" s="86">
        <f>T51+W51-X51</f>
        <v>10</v>
      </c>
      <c r="Z51" s="324"/>
      <c r="AA51" s="150"/>
      <c r="AB51" s="150"/>
      <c r="AC51" s="150"/>
      <c r="AD51" s="89">
        <f>10-((AB51+AC51)/2)</f>
        <v>10</v>
      </c>
      <c r="AE51" s="150">
        <v>0</v>
      </c>
      <c r="AF51" s="170">
        <f>AA51+AD51-AE51</f>
        <v>10</v>
      </c>
      <c r="AG51" s="71">
        <f t="shared" si="0"/>
        <v>40</v>
      </c>
      <c r="AH51" s="68">
        <f>RANK(AG51,AG11:AG51,0)</f>
        <v>12</v>
      </c>
    </row>
    <row r="52" spans="1:20" ht="9.75">
      <c r="A52" s="3"/>
      <c r="B52" s="3"/>
      <c r="D52" s="3"/>
      <c r="E52" s="4"/>
      <c r="F52" s="4"/>
      <c r="G52" s="4"/>
      <c r="J52" s="4"/>
      <c r="K52" s="4"/>
      <c r="M52" s="4"/>
      <c r="N52" s="4"/>
      <c r="O52" s="4"/>
      <c r="P52" s="4"/>
      <c r="Q52" s="4"/>
      <c r="R52" s="4"/>
      <c r="T52" s="4"/>
    </row>
    <row r="53" spans="1:20" ht="9.75">
      <c r="A53" s="3"/>
      <c r="B53" s="3"/>
      <c r="D53" s="3"/>
      <c r="E53" s="4"/>
      <c r="F53" s="4"/>
      <c r="G53" s="4"/>
      <c r="J53" s="4"/>
      <c r="K53" s="4"/>
      <c r="M53" s="4"/>
      <c r="N53" s="4"/>
      <c r="O53" s="4"/>
      <c r="P53" s="4"/>
      <c r="Q53" s="4"/>
      <c r="R53" s="4"/>
      <c r="T53" s="4"/>
    </row>
    <row r="54" spans="1:20" ht="9.75">
      <c r="A54" s="3"/>
      <c r="B54" s="3"/>
      <c r="D54" s="3"/>
      <c r="E54" s="4"/>
      <c r="F54" s="4"/>
      <c r="G54" s="4"/>
      <c r="J54" s="4"/>
      <c r="K54" s="4"/>
      <c r="M54" s="4"/>
      <c r="N54" s="4"/>
      <c r="O54" s="4"/>
      <c r="P54" s="4"/>
      <c r="Q54" s="4"/>
      <c r="R54" s="4"/>
      <c r="T54" s="4"/>
    </row>
    <row r="55" spans="1:20" ht="9.75">
      <c r="A55" s="3"/>
      <c r="B55" s="3"/>
      <c r="D55" s="3"/>
      <c r="E55" s="4"/>
      <c r="F55" s="4"/>
      <c r="G55" s="4"/>
      <c r="J55" s="4"/>
      <c r="K55" s="4"/>
      <c r="M55" s="4"/>
      <c r="N55" s="4"/>
      <c r="O55" s="4"/>
      <c r="P55" s="4"/>
      <c r="Q55" s="4"/>
      <c r="R55" s="4"/>
      <c r="T55" s="4"/>
    </row>
    <row r="56" spans="1:20" ht="9.75">
      <c r="A56" s="3"/>
      <c r="B56" s="3"/>
      <c r="D56" s="3"/>
      <c r="E56" s="4"/>
      <c r="F56" s="4"/>
      <c r="G56" s="4"/>
      <c r="J56" s="4"/>
      <c r="K56" s="4"/>
      <c r="M56" s="4"/>
      <c r="N56" s="4"/>
      <c r="O56" s="4"/>
      <c r="P56" s="4"/>
      <c r="Q56" s="4"/>
      <c r="R56" s="4"/>
      <c r="T56" s="4"/>
    </row>
    <row r="57" spans="1:20" ht="9.75">
      <c r="A57" s="3"/>
      <c r="B57" s="3"/>
      <c r="D57" s="3"/>
      <c r="E57" s="4"/>
      <c r="F57" s="4"/>
      <c r="G57" s="4"/>
      <c r="J57" s="4"/>
      <c r="K57" s="4"/>
      <c r="M57" s="4"/>
      <c r="N57" s="4"/>
      <c r="O57" s="4"/>
      <c r="P57" s="4"/>
      <c r="Q57" s="4"/>
      <c r="R57" s="4"/>
      <c r="T57" s="4"/>
    </row>
    <row r="58" spans="1:20" ht="9.75">
      <c r="A58" s="3"/>
      <c r="B58" s="3"/>
      <c r="D58" s="3"/>
      <c r="E58" s="4"/>
      <c r="F58" s="4"/>
      <c r="G58" s="4"/>
      <c r="J58" s="4"/>
      <c r="K58" s="4"/>
      <c r="M58" s="4"/>
      <c r="N58" s="4"/>
      <c r="O58" s="4"/>
      <c r="P58" s="4"/>
      <c r="Q58" s="4"/>
      <c r="R58" s="4"/>
      <c r="T58" s="4"/>
    </row>
    <row r="59" spans="1:20" ht="9.75">
      <c r="A59" s="3"/>
      <c r="B59" s="3"/>
      <c r="D59" s="3"/>
      <c r="E59" s="4"/>
      <c r="F59" s="4"/>
      <c r="G59" s="4"/>
      <c r="J59" s="4"/>
      <c r="K59" s="4"/>
      <c r="M59" s="4"/>
      <c r="N59" s="4"/>
      <c r="O59" s="4"/>
      <c r="P59" s="4"/>
      <c r="Q59" s="4"/>
      <c r="R59" s="4"/>
      <c r="T59" s="4"/>
    </row>
    <row r="60" spans="1:20" ht="9.75">
      <c r="A60" s="3"/>
      <c r="B60" s="3"/>
      <c r="D60" s="3"/>
      <c r="E60" s="4"/>
      <c r="F60" s="4"/>
      <c r="G60" s="4"/>
      <c r="J60" s="4"/>
      <c r="K60" s="4"/>
      <c r="M60" s="4"/>
      <c r="N60" s="4"/>
      <c r="O60" s="4"/>
      <c r="P60" s="4"/>
      <c r="Q60" s="4"/>
      <c r="R60" s="4"/>
      <c r="T60" s="4"/>
    </row>
    <row r="61" spans="1:20" ht="9.75">
      <c r="A61" s="3"/>
      <c r="B61" s="3"/>
      <c r="D61" s="3"/>
      <c r="E61" s="4"/>
      <c r="F61" s="4"/>
      <c r="G61" s="4"/>
      <c r="J61" s="4"/>
      <c r="K61" s="4"/>
      <c r="M61" s="4"/>
      <c r="N61" s="4"/>
      <c r="O61" s="4"/>
      <c r="P61" s="4"/>
      <c r="Q61" s="4"/>
      <c r="R61" s="4"/>
      <c r="T61" s="4"/>
    </row>
    <row r="62" spans="1:20" ht="9.75">
      <c r="A62" s="3"/>
      <c r="B62" s="3"/>
      <c r="D62" s="3"/>
      <c r="E62" s="4"/>
      <c r="F62" s="4"/>
      <c r="G62" s="4"/>
      <c r="J62" s="4"/>
      <c r="K62" s="4"/>
      <c r="M62" s="4"/>
      <c r="N62" s="4"/>
      <c r="O62" s="4"/>
      <c r="P62" s="4"/>
      <c r="Q62" s="4"/>
      <c r="R62" s="4"/>
      <c r="T62" s="4"/>
    </row>
    <row r="63" spans="1:20" ht="9.75">
      <c r="A63" s="3"/>
      <c r="B63" s="3"/>
      <c r="D63" s="3"/>
      <c r="E63" s="4"/>
      <c r="F63" s="4"/>
      <c r="G63" s="4"/>
      <c r="J63" s="4"/>
      <c r="K63" s="4"/>
      <c r="M63" s="4"/>
      <c r="N63" s="4"/>
      <c r="O63" s="4"/>
      <c r="P63" s="4"/>
      <c r="Q63" s="4"/>
      <c r="R63" s="4"/>
      <c r="T63" s="4"/>
    </row>
    <row r="64" spans="1:20" ht="9.75">
      <c r="A64" s="3"/>
      <c r="B64" s="3"/>
      <c r="D64" s="3"/>
      <c r="E64" s="4"/>
      <c r="F64" s="4"/>
      <c r="G64" s="4"/>
      <c r="J64" s="4"/>
      <c r="K64" s="4"/>
      <c r="M64" s="4"/>
      <c r="N64" s="4"/>
      <c r="O64" s="4"/>
      <c r="P64" s="4"/>
      <c r="Q64" s="4"/>
      <c r="R64" s="4"/>
      <c r="T64" s="4"/>
    </row>
    <row r="65" spans="1:20" ht="9.75">
      <c r="A65" s="3"/>
      <c r="B65" s="3"/>
      <c r="D65" s="3"/>
      <c r="E65" s="4"/>
      <c r="F65" s="4"/>
      <c r="G65" s="4"/>
      <c r="J65" s="4"/>
      <c r="K65" s="4"/>
      <c r="M65" s="4"/>
      <c r="N65" s="4"/>
      <c r="O65" s="4"/>
      <c r="P65" s="4"/>
      <c r="Q65" s="4"/>
      <c r="R65" s="4"/>
      <c r="T65" s="4"/>
    </row>
    <row r="66" spans="1:20" ht="9.75">
      <c r="A66" s="3"/>
      <c r="B66" s="3"/>
      <c r="D66" s="3"/>
      <c r="E66" s="4"/>
      <c r="F66" s="4"/>
      <c r="G66" s="4"/>
      <c r="J66" s="4"/>
      <c r="K66" s="4"/>
      <c r="M66" s="4"/>
      <c r="N66" s="4"/>
      <c r="O66" s="4"/>
      <c r="P66" s="4"/>
      <c r="Q66" s="4"/>
      <c r="R66" s="4"/>
      <c r="T66" s="4"/>
    </row>
    <row r="67" spans="1:20" ht="9.75">
      <c r="A67" s="3"/>
      <c r="B67" s="3"/>
      <c r="D67" s="3"/>
      <c r="E67" s="4"/>
      <c r="F67" s="4"/>
      <c r="G67" s="4"/>
      <c r="J67" s="4"/>
      <c r="K67" s="4"/>
      <c r="M67" s="4"/>
      <c r="N67" s="4"/>
      <c r="O67" s="4"/>
      <c r="P67" s="4"/>
      <c r="Q67" s="4"/>
      <c r="R67" s="4"/>
      <c r="T67" s="4"/>
    </row>
    <row r="68" spans="1:20" ht="9.75">
      <c r="A68" s="3"/>
      <c r="B68" s="3"/>
      <c r="D68" s="3"/>
      <c r="E68" s="4"/>
      <c r="F68" s="4"/>
      <c r="G68" s="4"/>
      <c r="J68" s="4"/>
      <c r="K68" s="4"/>
      <c r="M68" s="4"/>
      <c r="N68" s="4"/>
      <c r="O68" s="4"/>
      <c r="P68" s="4"/>
      <c r="Q68" s="4"/>
      <c r="R68" s="4"/>
      <c r="T68" s="4"/>
    </row>
    <row r="69" spans="1:20" ht="9.75">
      <c r="A69" s="3"/>
      <c r="B69" s="3"/>
      <c r="D69" s="3"/>
      <c r="E69" s="4"/>
      <c r="F69" s="4"/>
      <c r="G69" s="4"/>
      <c r="J69" s="4"/>
      <c r="K69" s="4"/>
      <c r="M69" s="4"/>
      <c r="N69" s="4"/>
      <c r="O69" s="4"/>
      <c r="P69" s="4"/>
      <c r="Q69" s="4"/>
      <c r="R69" s="4"/>
      <c r="T69" s="4"/>
    </row>
    <row r="70" spans="1:20" ht="9.75">
      <c r="A70" s="3"/>
      <c r="B70" s="3"/>
      <c r="D70" s="3"/>
      <c r="E70" s="4"/>
      <c r="F70" s="4"/>
      <c r="G70" s="4"/>
      <c r="J70" s="4"/>
      <c r="K70" s="4"/>
      <c r="M70" s="4"/>
      <c r="N70" s="4"/>
      <c r="O70" s="4"/>
      <c r="P70" s="4"/>
      <c r="Q70" s="4"/>
      <c r="R70" s="4"/>
      <c r="T70" s="4"/>
    </row>
    <row r="71" spans="1:20" ht="9.75">
      <c r="A71" s="3"/>
      <c r="B71" s="3"/>
      <c r="D71" s="3"/>
      <c r="E71" s="4"/>
      <c r="F71" s="4"/>
      <c r="G71" s="4"/>
      <c r="J71" s="4"/>
      <c r="K71" s="4"/>
      <c r="M71" s="4"/>
      <c r="N71" s="4"/>
      <c r="O71" s="4"/>
      <c r="P71" s="4"/>
      <c r="Q71" s="4"/>
      <c r="R71" s="4"/>
      <c r="T71" s="4"/>
    </row>
    <row r="72" spans="1:20" ht="9.75">
      <c r="A72" s="3"/>
      <c r="B72" s="3"/>
      <c r="D72" s="3"/>
      <c r="E72" s="4"/>
      <c r="F72" s="4"/>
      <c r="G72" s="4"/>
      <c r="J72" s="4"/>
      <c r="K72" s="4"/>
      <c r="M72" s="4"/>
      <c r="N72" s="4"/>
      <c r="O72" s="4"/>
      <c r="P72" s="4"/>
      <c r="Q72" s="4"/>
      <c r="R72" s="4"/>
      <c r="T72" s="4"/>
    </row>
    <row r="73" spans="1:4" ht="9.75">
      <c r="A73" s="3"/>
      <c r="B73" s="3"/>
      <c r="D73" s="3"/>
    </row>
    <row r="74" spans="1:4" ht="9.75">
      <c r="A74" s="3"/>
      <c r="B74" s="3"/>
      <c r="D74" s="3"/>
    </row>
    <row r="75" spans="1:4" ht="9.75">
      <c r="A75" s="3"/>
      <c r="B75" s="3"/>
      <c r="D75" s="3"/>
    </row>
    <row r="76" spans="1:4" ht="9.75">
      <c r="A76" s="3"/>
      <c r="B76" s="3"/>
      <c r="D76" s="3"/>
    </row>
    <row r="77" spans="1:4" ht="9.75">
      <c r="A77" s="3"/>
      <c r="B77" s="3"/>
      <c r="D77" s="3"/>
    </row>
    <row r="78" spans="1:4" ht="9.75">
      <c r="A78" s="3"/>
      <c r="B78" s="3"/>
      <c r="D78" s="3"/>
    </row>
    <row r="79" spans="1:4" ht="9.75">
      <c r="A79" s="3"/>
      <c r="B79" s="3"/>
      <c r="D79" s="3"/>
    </row>
    <row r="80" spans="1:4" ht="9.75">
      <c r="A80" s="3"/>
      <c r="B80" s="3"/>
      <c r="D80" s="3"/>
    </row>
    <row r="81" spans="1:4" ht="9.75">
      <c r="A81" s="3"/>
      <c r="B81" s="3"/>
      <c r="D81" s="3"/>
    </row>
    <row r="82" spans="1:4" ht="9.75">
      <c r="A82" s="3"/>
      <c r="B82" s="3"/>
      <c r="D82" s="3"/>
    </row>
  </sheetData>
  <sheetProtection password="CF9D" sheet="1"/>
  <mergeCells count="4">
    <mergeCell ref="E8:K9"/>
    <mergeCell ref="L8:R9"/>
    <mergeCell ref="S8:Y9"/>
    <mergeCell ref="Z8:A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H8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V52" sqref="V52"/>
    </sheetView>
  </sheetViews>
  <sheetFormatPr defaultColWidth="11.421875" defaultRowHeight="12.75"/>
  <cols>
    <col min="1" max="1" width="10.00390625" style="1" customWidth="1"/>
    <col min="2" max="2" width="9.421875" style="1" customWidth="1"/>
    <col min="3" max="3" width="2.8515625" style="2" customWidth="1"/>
    <col min="4" max="4" width="19.421875" style="1" customWidth="1"/>
    <col min="5" max="5" width="2.421875" style="1" customWidth="1"/>
    <col min="6" max="6" width="5.57421875" style="3" customWidth="1"/>
    <col min="7" max="8" width="3.7109375" style="3" customWidth="1"/>
    <col min="9" max="9" width="5.57421875" style="4" customWidth="1"/>
    <col min="10" max="10" width="5.140625" style="4" customWidth="1"/>
    <col min="11" max="11" width="4.57421875" style="3" customWidth="1"/>
    <col min="12" max="12" width="2.421875" style="2" customWidth="1"/>
    <col min="13" max="13" width="5.57421875" style="3" customWidth="1"/>
    <col min="14" max="15" width="3.7109375" style="3" customWidth="1"/>
    <col min="16" max="16" width="5.421875" style="3" customWidth="1"/>
    <col min="17" max="17" width="5.140625" style="3" customWidth="1"/>
    <col min="18" max="18" width="4.57421875" style="3" customWidth="1"/>
    <col min="19" max="19" width="2.421875" style="2" customWidth="1"/>
    <col min="20" max="20" width="5.57421875" style="3" customWidth="1"/>
    <col min="21" max="21" width="3.7109375" style="3" customWidth="1"/>
    <col min="22" max="22" width="3.7109375" style="2" customWidth="1"/>
    <col min="23" max="23" width="5.57421875" style="1" customWidth="1"/>
    <col min="24" max="24" width="5.140625" style="1" customWidth="1"/>
    <col min="25" max="25" width="4.57421875" style="1" customWidth="1"/>
    <col min="26" max="26" width="2.421875" style="320" customWidth="1"/>
    <col min="27" max="27" width="5.57421875" style="1" customWidth="1"/>
    <col min="28" max="29" width="3.7109375" style="1" customWidth="1"/>
    <col min="30" max="30" width="5.57421875" style="1" customWidth="1"/>
    <col min="31" max="31" width="5.140625" style="3" customWidth="1"/>
    <col min="32" max="32" width="4.57421875" style="1" customWidth="1"/>
    <col min="33" max="33" width="7.140625" style="1" customWidth="1"/>
    <col min="34" max="34" width="4.28125" style="1" customWidth="1"/>
    <col min="35" max="16384" width="11.421875" style="1" customWidth="1"/>
  </cols>
  <sheetData>
    <row r="1" spans="1:10" ht="18" customHeight="1">
      <c r="A1" s="183" t="s">
        <v>23</v>
      </c>
      <c r="B1" s="180"/>
      <c r="C1" s="181"/>
      <c r="D1" s="180"/>
      <c r="E1" s="180"/>
      <c r="F1" s="11"/>
      <c r="G1" s="11"/>
      <c r="H1" s="11"/>
      <c r="I1" s="12"/>
      <c r="J1" s="12"/>
    </row>
    <row r="2" spans="1:10" ht="7.5" customHeight="1" hidden="1">
      <c r="A2" s="180"/>
      <c r="B2" s="180"/>
      <c r="C2" s="181"/>
      <c r="D2" s="180"/>
      <c r="E2" s="180"/>
      <c r="F2" s="11"/>
      <c r="G2" s="11"/>
      <c r="H2" s="11"/>
      <c r="I2" s="12"/>
      <c r="J2" s="12"/>
    </row>
    <row r="3" spans="1:10" ht="17.25" customHeight="1">
      <c r="A3" s="9" t="s">
        <v>24</v>
      </c>
      <c r="B3" s="180"/>
      <c r="C3" s="181"/>
      <c r="D3" s="180"/>
      <c r="E3" s="180"/>
      <c r="F3" s="11"/>
      <c r="G3" s="11"/>
      <c r="H3" s="11"/>
      <c r="I3" s="12"/>
      <c r="J3" s="12"/>
    </row>
    <row r="4" spans="1:5" ht="12" customHeight="1" hidden="1">
      <c r="A4" s="179"/>
      <c r="B4" s="10"/>
      <c r="C4" s="182"/>
      <c r="D4" s="10"/>
      <c r="E4" s="10"/>
    </row>
    <row r="5" spans="1:5" ht="15.75" thickBot="1">
      <c r="A5" s="9" t="s">
        <v>30</v>
      </c>
      <c r="B5" s="9"/>
      <c r="C5" s="13"/>
      <c r="D5" s="10"/>
      <c r="E5" s="10"/>
    </row>
    <row r="6" spans="1:5" ht="2.25" customHeight="1" hidden="1">
      <c r="A6" s="9"/>
      <c r="B6" s="9"/>
      <c r="C6" s="13"/>
      <c r="D6" s="10"/>
      <c r="E6" s="10"/>
    </row>
    <row r="7" spans="1:5" ht="2.25" customHeight="1" hidden="1" thickBot="1">
      <c r="A7" s="9"/>
      <c r="B7" s="9"/>
      <c r="C7" s="13"/>
      <c r="D7" s="10"/>
      <c r="E7" s="10"/>
    </row>
    <row r="8" spans="1:34" s="3" customFormat="1" ht="12">
      <c r="A8" s="291"/>
      <c r="B8" s="291"/>
      <c r="C8" s="292"/>
      <c r="D8" s="291"/>
      <c r="E8" s="495" t="s">
        <v>4</v>
      </c>
      <c r="F8" s="496"/>
      <c r="G8" s="496"/>
      <c r="H8" s="496"/>
      <c r="I8" s="496"/>
      <c r="J8" s="496"/>
      <c r="K8" s="497"/>
      <c r="L8" s="501" t="s">
        <v>5</v>
      </c>
      <c r="M8" s="496"/>
      <c r="N8" s="496"/>
      <c r="O8" s="496"/>
      <c r="P8" s="496"/>
      <c r="Q8" s="496"/>
      <c r="R8" s="497"/>
      <c r="S8" s="502" t="s">
        <v>6</v>
      </c>
      <c r="T8" s="496"/>
      <c r="U8" s="496"/>
      <c r="V8" s="496"/>
      <c r="W8" s="496"/>
      <c r="X8" s="496"/>
      <c r="Y8" s="497"/>
      <c r="Z8" s="503" t="s">
        <v>7</v>
      </c>
      <c r="AA8" s="496"/>
      <c r="AB8" s="496"/>
      <c r="AC8" s="496"/>
      <c r="AD8" s="496"/>
      <c r="AE8" s="496"/>
      <c r="AF8" s="497"/>
      <c r="AG8" s="293"/>
      <c r="AH8" s="293"/>
    </row>
    <row r="9" spans="1:34" s="3" customFormat="1" ht="12" thickBot="1">
      <c r="A9" s="291"/>
      <c r="B9" s="291"/>
      <c r="C9" s="292"/>
      <c r="D9" s="291"/>
      <c r="E9" s="498"/>
      <c r="F9" s="499"/>
      <c r="G9" s="499"/>
      <c r="H9" s="499"/>
      <c r="I9" s="499"/>
      <c r="J9" s="499"/>
      <c r="K9" s="500"/>
      <c r="L9" s="498"/>
      <c r="M9" s="499"/>
      <c r="N9" s="499"/>
      <c r="O9" s="499"/>
      <c r="P9" s="499"/>
      <c r="Q9" s="499"/>
      <c r="R9" s="500"/>
      <c r="S9" s="498"/>
      <c r="T9" s="499"/>
      <c r="U9" s="499"/>
      <c r="V9" s="499"/>
      <c r="W9" s="499"/>
      <c r="X9" s="499"/>
      <c r="Y9" s="500"/>
      <c r="Z9" s="498"/>
      <c r="AA9" s="499"/>
      <c r="AB9" s="499"/>
      <c r="AC9" s="499"/>
      <c r="AD9" s="499"/>
      <c r="AE9" s="499"/>
      <c r="AF9" s="500"/>
      <c r="AG9" s="293"/>
      <c r="AH9" s="293"/>
    </row>
    <row r="10" spans="1:34" s="3" customFormat="1" ht="12" thickBot="1">
      <c r="A10" s="294" t="s">
        <v>0</v>
      </c>
      <c r="B10" s="295" t="s">
        <v>1</v>
      </c>
      <c r="C10" s="296" t="s">
        <v>2</v>
      </c>
      <c r="D10" s="297" t="s">
        <v>3</v>
      </c>
      <c r="E10" s="298" t="s">
        <v>22</v>
      </c>
      <c r="F10" s="299" t="s">
        <v>11</v>
      </c>
      <c r="G10" s="299" t="s">
        <v>13</v>
      </c>
      <c r="H10" s="299" t="s">
        <v>14</v>
      </c>
      <c r="I10" s="300" t="s">
        <v>12</v>
      </c>
      <c r="J10" s="300" t="s">
        <v>15</v>
      </c>
      <c r="K10" s="299" t="s">
        <v>10</v>
      </c>
      <c r="L10" s="315" t="s">
        <v>22</v>
      </c>
      <c r="M10" s="301" t="s">
        <v>11</v>
      </c>
      <c r="N10" s="301" t="s">
        <v>13</v>
      </c>
      <c r="O10" s="301" t="s">
        <v>14</v>
      </c>
      <c r="P10" s="302" t="s">
        <v>12</v>
      </c>
      <c r="Q10" s="302" t="s">
        <v>15</v>
      </c>
      <c r="R10" s="301" t="s">
        <v>10</v>
      </c>
      <c r="S10" s="319" t="s">
        <v>22</v>
      </c>
      <c r="T10" s="303" t="s">
        <v>11</v>
      </c>
      <c r="U10" s="303" t="s">
        <v>13</v>
      </c>
      <c r="V10" s="303" t="s">
        <v>14</v>
      </c>
      <c r="W10" s="304" t="s">
        <v>12</v>
      </c>
      <c r="X10" s="304" t="s">
        <v>15</v>
      </c>
      <c r="Y10" s="303" t="s">
        <v>10</v>
      </c>
      <c r="Z10" s="321" t="s">
        <v>22</v>
      </c>
      <c r="AA10" s="305" t="s">
        <v>11</v>
      </c>
      <c r="AB10" s="305" t="s">
        <v>13</v>
      </c>
      <c r="AC10" s="305" t="s">
        <v>14</v>
      </c>
      <c r="AD10" s="306" t="s">
        <v>12</v>
      </c>
      <c r="AE10" s="306" t="s">
        <v>15</v>
      </c>
      <c r="AF10" s="305" t="s">
        <v>10</v>
      </c>
      <c r="AG10" s="307" t="s">
        <v>8</v>
      </c>
      <c r="AH10" s="308" t="s">
        <v>9</v>
      </c>
    </row>
    <row r="11" spans="1:34" s="3" customFormat="1" ht="22.5" customHeight="1" thickBot="1">
      <c r="A11" s="176" t="s">
        <v>31</v>
      </c>
      <c r="B11" s="177" t="s">
        <v>32</v>
      </c>
      <c r="C11" s="178" t="s">
        <v>33</v>
      </c>
      <c r="D11" s="177" t="s">
        <v>34</v>
      </c>
      <c r="E11" s="325">
        <v>7</v>
      </c>
      <c r="F11" s="146">
        <v>7</v>
      </c>
      <c r="G11" s="145">
        <v>1.3</v>
      </c>
      <c r="H11" s="146">
        <v>1.5</v>
      </c>
      <c r="I11" s="74">
        <f>10-((G11+H11)/2)</f>
        <v>8.6</v>
      </c>
      <c r="J11" s="146">
        <v>0</v>
      </c>
      <c r="K11" s="76">
        <f>F11+I11-J11</f>
        <v>15.6</v>
      </c>
      <c r="L11" s="316">
        <v>6</v>
      </c>
      <c r="M11" s="145">
        <v>4.5</v>
      </c>
      <c r="N11" s="146">
        <v>2.3</v>
      </c>
      <c r="O11" s="146">
        <v>2.3</v>
      </c>
      <c r="P11" s="79">
        <f>10-((N11+O11)/2)</f>
        <v>7.7</v>
      </c>
      <c r="Q11" s="146">
        <v>0</v>
      </c>
      <c r="R11" s="162">
        <f>M11+P11-Q11</f>
        <v>12.2</v>
      </c>
      <c r="S11" s="316">
        <v>8</v>
      </c>
      <c r="T11" s="146">
        <v>8</v>
      </c>
      <c r="U11" s="145">
        <v>1.4</v>
      </c>
      <c r="V11" s="146">
        <v>1.4</v>
      </c>
      <c r="W11" s="82">
        <f>10-((U11+V11)/2)</f>
        <v>8.6</v>
      </c>
      <c r="X11" s="146">
        <v>0</v>
      </c>
      <c r="Y11" s="84">
        <f>T11+W11-X11</f>
        <v>16.6</v>
      </c>
      <c r="Z11" s="322">
        <v>7</v>
      </c>
      <c r="AA11" s="146">
        <v>6</v>
      </c>
      <c r="AB11" s="146">
        <v>1.3</v>
      </c>
      <c r="AC11" s="146">
        <v>1.1</v>
      </c>
      <c r="AD11" s="87">
        <f>10-((AB11+AC11)/2)</f>
        <v>8.8</v>
      </c>
      <c r="AE11" s="146">
        <v>0</v>
      </c>
      <c r="AF11" s="167">
        <f>AA11+AD11-AE11</f>
        <v>14.8</v>
      </c>
      <c r="AG11" s="65">
        <f aca="true" t="shared" si="0" ref="AG11:AG51">(K11+R11+Y11+AF11)</f>
        <v>59.2</v>
      </c>
      <c r="AH11" s="66">
        <f>RANK(AG11,AG11:AG51,0)</f>
        <v>2</v>
      </c>
    </row>
    <row r="12" spans="1:164" s="5" customFormat="1" ht="22.5" customHeight="1" thickBot="1">
      <c r="A12" s="50" t="s">
        <v>35</v>
      </c>
      <c r="B12" s="51" t="s">
        <v>36</v>
      </c>
      <c r="C12" s="35" t="s">
        <v>33</v>
      </c>
      <c r="D12" s="309" t="s">
        <v>34</v>
      </c>
      <c r="E12" s="326">
        <v>7</v>
      </c>
      <c r="F12" s="148">
        <v>7</v>
      </c>
      <c r="G12" s="147">
        <v>2.4</v>
      </c>
      <c r="H12" s="148">
        <v>2.1</v>
      </c>
      <c r="I12" s="72">
        <f aca="true" t="shared" si="1" ref="I12:I50">10-((G12+H12)/2)</f>
        <v>7.75</v>
      </c>
      <c r="J12" s="148">
        <v>0</v>
      </c>
      <c r="K12" s="77">
        <f aca="true" t="shared" si="2" ref="K12:K50">F12+I12-J12</f>
        <v>14.75</v>
      </c>
      <c r="L12" s="317">
        <v>6</v>
      </c>
      <c r="M12" s="147">
        <v>6</v>
      </c>
      <c r="N12" s="148">
        <v>2.2</v>
      </c>
      <c r="O12" s="148">
        <v>1.9</v>
      </c>
      <c r="P12" s="80">
        <f aca="true" t="shared" si="3" ref="P12:P50">10-((N12+O12)/2)</f>
        <v>7.95</v>
      </c>
      <c r="Q12" s="148">
        <v>0</v>
      </c>
      <c r="R12" s="163">
        <f aca="true" t="shared" si="4" ref="R12:R50">M12+P12-Q12</f>
        <v>13.95</v>
      </c>
      <c r="S12" s="317">
        <v>8</v>
      </c>
      <c r="T12" s="148">
        <v>8</v>
      </c>
      <c r="U12" s="147">
        <v>7.2</v>
      </c>
      <c r="V12" s="148">
        <v>7.2</v>
      </c>
      <c r="W12" s="73">
        <f aca="true" t="shared" si="5" ref="W12:W50">10-((U12+V12)/2)</f>
        <v>2.8</v>
      </c>
      <c r="X12" s="148">
        <v>0</v>
      </c>
      <c r="Y12" s="85">
        <f aca="true" t="shared" si="6" ref="Y12:Y50">T12+W12-X12</f>
        <v>10.8</v>
      </c>
      <c r="Z12" s="323">
        <v>7</v>
      </c>
      <c r="AA12" s="148">
        <v>7</v>
      </c>
      <c r="AB12" s="148">
        <v>2.1</v>
      </c>
      <c r="AC12" s="148">
        <v>2</v>
      </c>
      <c r="AD12" s="88">
        <f aca="true" t="shared" si="7" ref="AD12:AD50">10-((AB12+AC12)/2)</f>
        <v>7.95</v>
      </c>
      <c r="AE12" s="148">
        <v>0</v>
      </c>
      <c r="AF12" s="168">
        <f aca="true" t="shared" si="8" ref="AF12:AF50">AA12+AD12-AE12</f>
        <v>14.95</v>
      </c>
      <c r="AG12" s="69">
        <f t="shared" si="0"/>
        <v>54.45</v>
      </c>
      <c r="AH12" s="67">
        <f>RANK(AG12,AG11:AG51,0)</f>
        <v>4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</row>
    <row r="13" spans="1:164" s="6" customFormat="1" ht="22.5" customHeight="1" thickBot="1">
      <c r="A13" s="469" t="s">
        <v>183</v>
      </c>
      <c r="B13" s="470" t="s">
        <v>184</v>
      </c>
      <c r="C13" s="471" t="s">
        <v>185</v>
      </c>
      <c r="D13" s="472" t="s">
        <v>34</v>
      </c>
      <c r="E13" s="327"/>
      <c r="F13" s="148"/>
      <c r="G13" s="147"/>
      <c r="H13" s="148"/>
      <c r="I13" s="72"/>
      <c r="J13" s="148"/>
      <c r="K13" s="77"/>
      <c r="L13" s="317"/>
      <c r="M13" s="147"/>
      <c r="N13" s="148"/>
      <c r="O13" s="148"/>
      <c r="P13" s="80"/>
      <c r="Q13" s="148"/>
      <c r="R13" s="163"/>
      <c r="S13" s="317"/>
      <c r="T13" s="148"/>
      <c r="U13" s="147"/>
      <c r="V13" s="148"/>
      <c r="W13" s="73"/>
      <c r="X13" s="148"/>
      <c r="Y13" s="85"/>
      <c r="Z13" s="323"/>
      <c r="AA13" s="148"/>
      <c r="AB13" s="148"/>
      <c r="AC13" s="148"/>
      <c r="AD13" s="88"/>
      <c r="AE13" s="148"/>
      <c r="AF13" s="168"/>
      <c r="AG13" s="69"/>
      <c r="AH13" s="67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</row>
    <row r="14" spans="1:164" s="61" customFormat="1" ht="22.5" customHeight="1" thickBot="1">
      <c r="A14" s="45" t="s">
        <v>80</v>
      </c>
      <c r="B14" s="32" t="s">
        <v>81</v>
      </c>
      <c r="C14" s="33" t="s">
        <v>82</v>
      </c>
      <c r="D14" s="189" t="s">
        <v>57</v>
      </c>
      <c r="E14" s="326">
        <v>7</v>
      </c>
      <c r="F14" s="148">
        <v>7</v>
      </c>
      <c r="G14" s="147">
        <v>1.9</v>
      </c>
      <c r="H14" s="148">
        <v>2.2</v>
      </c>
      <c r="I14" s="72">
        <f t="shared" si="1"/>
        <v>7.95</v>
      </c>
      <c r="J14" s="148">
        <v>0</v>
      </c>
      <c r="K14" s="77">
        <f t="shared" si="2"/>
        <v>14.95</v>
      </c>
      <c r="L14" s="317">
        <v>7</v>
      </c>
      <c r="M14" s="147">
        <v>7</v>
      </c>
      <c r="N14" s="148">
        <v>1.1</v>
      </c>
      <c r="O14" s="148">
        <v>1.1</v>
      </c>
      <c r="P14" s="80">
        <f t="shared" si="3"/>
        <v>8.9</v>
      </c>
      <c r="Q14" s="148">
        <v>0</v>
      </c>
      <c r="R14" s="164">
        <f>M14+P14-Q14</f>
        <v>15.9</v>
      </c>
      <c r="S14" s="317">
        <v>8</v>
      </c>
      <c r="T14" s="148">
        <v>8</v>
      </c>
      <c r="U14" s="147">
        <v>2.5</v>
      </c>
      <c r="V14" s="148">
        <v>2.7</v>
      </c>
      <c r="W14" s="73">
        <f t="shared" si="5"/>
        <v>7.4</v>
      </c>
      <c r="X14" s="148">
        <v>0</v>
      </c>
      <c r="Y14" s="85">
        <f t="shared" si="6"/>
        <v>15.4</v>
      </c>
      <c r="Z14" s="323">
        <v>7</v>
      </c>
      <c r="AA14" s="148">
        <v>7</v>
      </c>
      <c r="AB14" s="148">
        <v>1.2</v>
      </c>
      <c r="AC14" s="148">
        <v>1.6</v>
      </c>
      <c r="AD14" s="88">
        <f t="shared" si="7"/>
        <v>8.6</v>
      </c>
      <c r="AE14" s="148">
        <v>0</v>
      </c>
      <c r="AF14" s="168">
        <f t="shared" si="8"/>
        <v>15.6</v>
      </c>
      <c r="AG14" s="70">
        <f t="shared" si="0"/>
        <v>61.85</v>
      </c>
      <c r="AH14" s="67">
        <f>RANK(AG14,AG11:AG51,0)</f>
        <v>1</v>
      </c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</row>
    <row r="15" spans="1:164" s="6" customFormat="1" ht="22.5" customHeight="1" thickBot="1">
      <c r="A15" s="54" t="s">
        <v>101</v>
      </c>
      <c r="B15" s="31" t="s">
        <v>102</v>
      </c>
      <c r="C15" s="55" t="s">
        <v>33</v>
      </c>
      <c r="D15" s="190" t="s">
        <v>83</v>
      </c>
      <c r="E15" s="326">
        <v>7</v>
      </c>
      <c r="F15" s="148">
        <v>7</v>
      </c>
      <c r="G15" s="147">
        <v>1.9</v>
      </c>
      <c r="H15" s="148">
        <v>2.1</v>
      </c>
      <c r="I15" s="72">
        <f t="shared" si="1"/>
        <v>8</v>
      </c>
      <c r="J15" s="148">
        <v>0</v>
      </c>
      <c r="K15" s="77">
        <f t="shared" si="2"/>
        <v>15</v>
      </c>
      <c r="L15" s="317">
        <v>6</v>
      </c>
      <c r="M15" s="147">
        <v>6</v>
      </c>
      <c r="N15" s="148">
        <v>2.5</v>
      </c>
      <c r="O15" s="148">
        <v>2.7</v>
      </c>
      <c r="P15" s="80">
        <f t="shared" si="3"/>
        <v>7.4</v>
      </c>
      <c r="Q15" s="148">
        <v>0</v>
      </c>
      <c r="R15" s="163">
        <f t="shared" si="4"/>
        <v>13.4</v>
      </c>
      <c r="S15" s="317">
        <v>7</v>
      </c>
      <c r="T15" s="148">
        <v>7</v>
      </c>
      <c r="U15" s="147">
        <v>3.7</v>
      </c>
      <c r="V15" s="148">
        <v>3.3</v>
      </c>
      <c r="W15" s="73">
        <f t="shared" si="5"/>
        <v>6.5</v>
      </c>
      <c r="X15" s="148">
        <v>0</v>
      </c>
      <c r="Y15" s="85">
        <f t="shared" si="6"/>
        <v>13.5</v>
      </c>
      <c r="Z15" s="323">
        <v>6</v>
      </c>
      <c r="AA15" s="148">
        <v>6</v>
      </c>
      <c r="AB15" s="148">
        <v>1.2</v>
      </c>
      <c r="AC15" s="148">
        <v>0.9</v>
      </c>
      <c r="AD15" s="88">
        <f t="shared" si="7"/>
        <v>8.95</v>
      </c>
      <c r="AE15" s="148">
        <v>0</v>
      </c>
      <c r="AF15" s="168">
        <f t="shared" si="8"/>
        <v>14.95</v>
      </c>
      <c r="AG15" s="69">
        <f t="shared" si="0"/>
        <v>56.849999999999994</v>
      </c>
      <c r="AH15" s="67">
        <f>RANK(AG15,AG11:AG51,0)</f>
        <v>3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</row>
    <row r="16" spans="1:164" s="6" customFormat="1" ht="22.5" customHeight="1" hidden="1" thickBot="1">
      <c r="A16" s="54"/>
      <c r="B16" s="31"/>
      <c r="C16" s="55"/>
      <c r="D16" s="310"/>
      <c r="E16" s="326"/>
      <c r="F16" s="148"/>
      <c r="G16" s="147"/>
      <c r="H16" s="148"/>
      <c r="I16" s="72">
        <f>10-((G16+H16)/2)</f>
        <v>10</v>
      </c>
      <c r="J16" s="148">
        <v>0</v>
      </c>
      <c r="K16" s="77">
        <f t="shared" si="2"/>
        <v>10</v>
      </c>
      <c r="L16" s="317"/>
      <c r="M16" s="147"/>
      <c r="N16" s="148"/>
      <c r="O16" s="148"/>
      <c r="P16" s="80">
        <f t="shared" si="3"/>
        <v>10</v>
      </c>
      <c r="Q16" s="148">
        <v>0</v>
      </c>
      <c r="R16" s="163">
        <f t="shared" si="4"/>
        <v>10</v>
      </c>
      <c r="S16" s="317"/>
      <c r="T16" s="148"/>
      <c r="U16" s="147"/>
      <c r="V16" s="148"/>
      <c r="W16" s="73">
        <f t="shared" si="5"/>
        <v>10</v>
      </c>
      <c r="X16" s="148">
        <v>0</v>
      </c>
      <c r="Y16" s="85">
        <f t="shared" si="6"/>
        <v>10</v>
      </c>
      <c r="Z16" s="323"/>
      <c r="AA16" s="148"/>
      <c r="AB16" s="148"/>
      <c r="AC16" s="148"/>
      <c r="AD16" s="88">
        <f t="shared" si="7"/>
        <v>10</v>
      </c>
      <c r="AE16" s="148">
        <v>0</v>
      </c>
      <c r="AF16" s="168">
        <f t="shared" si="8"/>
        <v>10</v>
      </c>
      <c r="AG16" s="69">
        <f t="shared" si="0"/>
        <v>40</v>
      </c>
      <c r="AH16" s="67">
        <f>RANK(AG16,AG11:AG51,0)</f>
        <v>5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</row>
    <row r="17" spans="1:164" s="6" customFormat="1" ht="22.5" customHeight="1" hidden="1" thickBot="1">
      <c r="A17" s="54"/>
      <c r="B17" s="31"/>
      <c r="C17" s="55"/>
      <c r="D17" s="310"/>
      <c r="E17" s="326"/>
      <c r="F17" s="148"/>
      <c r="G17" s="147"/>
      <c r="H17" s="148"/>
      <c r="I17" s="72">
        <f t="shared" si="1"/>
        <v>10</v>
      </c>
      <c r="J17" s="148">
        <v>0</v>
      </c>
      <c r="K17" s="77">
        <f t="shared" si="2"/>
        <v>10</v>
      </c>
      <c r="L17" s="317"/>
      <c r="M17" s="147"/>
      <c r="N17" s="148"/>
      <c r="O17" s="148"/>
      <c r="P17" s="80">
        <f t="shared" si="3"/>
        <v>10</v>
      </c>
      <c r="Q17" s="148">
        <v>0</v>
      </c>
      <c r="R17" s="163">
        <f t="shared" si="4"/>
        <v>10</v>
      </c>
      <c r="S17" s="317"/>
      <c r="T17" s="148"/>
      <c r="U17" s="147"/>
      <c r="V17" s="148"/>
      <c r="W17" s="73">
        <f t="shared" si="5"/>
        <v>10</v>
      </c>
      <c r="X17" s="148">
        <v>0</v>
      </c>
      <c r="Y17" s="85">
        <f t="shared" si="6"/>
        <v>10</v>
      </c>
      <c r="Z17" s="323"/>
      <c r="AA17" s="148"/>
      <c r="AB17" s="148"/>
      <c r="AC17" s="148"/>
      <c r="AD17" s="88">
        <f t="shared" si="7"/>
        <v>10</v>
      </c>
      <c r="AE17" s="148">
        <v>0</v>
      </c>
      <c r="AF17" s="168">
        <f t="shared" si="8"/>
        <v>10</v>
      </c>
      <c r="AG17" s="69">
        <f t="shared" si="0"/>
        <v>40</v>
      </c>
      <c r="AH17" s="67">
        <f>RANK(AG17,AG11:AG51,0)</f>
        <v>5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</row>
    <row r="18" spans="1:164" s="6" customFormat="1" ht="22.5" customHeight="1" hidden="1" thickBot="1">
      <c r="A18" s="38"/>
      <c r="B18" s="30"/>
      <c r="C18" s="34"/>
      <c r="D18" s="187"/>
      <c r="E18" s="326"/>
      <c r="F18" s="148"/>
      <c r="G18" s="147"/>
      <c r="H18" s="148"/>
      <c r="I18" s="72">
        <f t="shared" si="1"/>
        <v>10</v>
      </c>
      <c r="J18" s="148">
        <v>0</v>
      </c>
      <c r="K18" s="77">
        <f t="shared" si="2"/>
        <v>10</v>
      </c>
      <c r="L18" s="317"/>
      <c r="M18" s="147"/>
      <c r="N18" s="148"/>
      <c r="O18" s="148"/>
      <c r="P18" s="80">
        <f t="shared" si="3"/>
        <v>10</v>
      </c>
      <c r="Q18" s="148">
        <v>0</v>
      </c>
      <c r="R18" s="163">
        <f t="shared" si="4"/>
        <v>10</v>
      </c>
      <c r="S18" s="317"/>
      <c r="T18" s="148"/>
      <c r="U18" s="147"/>
      <c r="V18" s="148"/>
      <c r="W18" s="73">
        <f t="shared" si="5"/>
        <v>10</v>
      </c>
      <c r="X18" s="148">
        <v>0</v>
      </c>
      <c r="Y18" s="85">
        <f t="shared" si="6"/>
        <v>10</v>
      </c>
      <c r="Z18" s="323"/>
      <c r="AA18" s="148"/>
      <c r="AB18" s="148"/>
      <c r="AC18" s="148"/>
      <c r="AD18" s="88">
        <f t="shared" si="7"/>
        <v>10</v>
      </c>
      <c r="AE18" s="148">
        <v>0</v>
      </c>
      <c r="AF18" s="168">
        <f t="shared" si="8"/>
        <v>10</v>
      </c>
      <c r="AG18" s="69">
        <f t="shared" si="0"/>
        <v>40</v>
      </c>
      <c r="AH18" s="67">
        <f>RANK(AG18,AG11:AG51,0)</f>
        <v>5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</row>
    <row r="19" spans="1:164" s="6" customFormat="1" ht="22.5" customHeight="1" hidden="1" thickBot="1">
      <c r="A19" s="341"/>
      <c r="B19" s="342"/>
      <c r="C19" s="343"/>
      <c r="D19" s="344"/>
      <c r="E19" s="326"/>
      <c r="F19" s="148"/>
      <c r="G19" s="147"/>
      <c r="H19" s="148"/>
      <c r="I19" s="72">
        <v>10</v>
      </c>
      <c r="J19" s="148">
        <v>0</v>
      </c>
      <c r="K19" s="77">
        <v>10</v>
      </c>
      <c r="L19" s="317"/>
      <c r="M19" s="147"/>
      <c r="N19" s="148"/>
      <c r="O19" s="148"/>
      <c r="P19" s="80">
        <v>10</v>
      </c>
      <c r="Q19" s="148">
        <v>0</v>
      </c>
      <c r="R19" s="163">
        <v>10</v>
      </c>
      <c r="S19" s="317"/>
      <c r="T19" s="148"/>
      <c r="U19" s="147"/>
      <c r="V19" s="148"/>
      <c r="W19" s="73">
        <v>10</v>
      </c>
      <c r="X19" s="148">
        <v>0</v>
      </c>
      <c r="Y19" s="85">
        <v>10</v>
      </c>
      <c r="Z19" s="323"/>
      <c r="AA19" s="148"/>
      <c r="AB19" s="148"/>
      <c r="AC19" s="148"/>
      <c r="AD19" s="88">
        <v>10</v>
      </c>
      <c r="AE19" s="148">
        <v>0</v>
      </c>
      <c r="AF19" s="168">
        <v>10</v>
      </c>
      <c r="AG19" s="69">
        <f t="shared" si="0"/>
        <v>40</v>
      </c>
      <c r="AH19" s="67">
        <f>RANK(AG19,AG11:AG51,0)</f>
        <v>5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</row>
    <row r="20" spans="1:164" s="6" customFormat="1" ht="22.5" customHeight="1" hidden="1" thickBot="1">
      <c r="A20" s="346"/>
      <c r="B20" s="347"/>
      <c r="C20" s="348"/>
      <c r="D20" s="352"/>
      <c r="E20" s="327"/>
      <c r="F20" s="148"/>
      <c r="G20" s="147"/>
      <c r="H20" s="148"/>
      <c r="I20" s="72">
        <f t="shared" si="1"/>
        <v>10</v>
      </c>
      <c r="J20" s="148">
        <v>0</v>
      </c>
      <c r="K20" s="77">
        <f t="shared" si="2"/>
        <v>10</v>
      </c>
      <c r="L20" s="317"/>
      <c r="M20" s="147"/>
      <c r="N20" s="148"/>
      <c r="O20" s="148"/>
      <c r="P20" s="80">
        <f t="shared" si="3"/>
        <v>10</v>
      </c>
      <c r="Q20" s="148">
        <v>0</v>
      </c>
      <c r="R20" s="163">
        <f t="shared" si="4"/>
        <v>10</v>
      </c>
      <c r="S20" s="317"/>
      <c r="T20" s="148"/>
      <c r="U20" s="147"/>
      <c r="V20" s="148"/>
      <c r="W20" s="73">
        <f t="shared" si="5"/>
        <v>10</v>
      </c>
      <c r="X20" s="148">
        <v>0</v>
      </c>
      <c r="Y20" s="85">
        <f t="shared" si="6"/>
        <v>10</v>
      </c>
      <c r="Z20" s="323"/>
      <c r="AA20" s="148"/>
      <c r="AB20" s="148"/>
      <c r="AC20" s="148"/>
      <c r="AD20" s="88">
        <f t="shared" si="7"/>
        <v>10</v>
      </c>
      <c r="AE20" s="148">
        <v>0</v>
      </c>
      <c r="AF20" s="168">
        <f t="shared" si="8"/>
        <v>10</v>
      </c>
      <c r="AG20" s="69">
        <f t="shared" si="0"/>
        <v>40</v>
      </c>
      <c r="AH20" s="67">
        <f>RANK(AG20,AG11:AG51,0)</f>
        <v>5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</row>
    <row r="21" spans="1:164" s="6" customFormat="1" ht="22.5" customHeight="1" hidden="1" thickBot="1">
      <c r="A21" s="59"/>
      <c r="B21" s="29"/>
      <c r="C21" s="40"/>
      <c r="D21" s="345"/>
      <c r="E21" s="328"/>
      <c r="F21" s="148"/>
      <c r="G21" s="147"/>
      <c r="H21" s="148"/>
      <c r="I21" s="72">
        <f t="shared" si="1"/>
        <v>10</v>
      </c>
      <c r="J21" s="148">
        <v>0</v>
      </c>
      <c r="K21" s="77">
        <f t="shared" si="2"/>
        <v>10</v>
      </c>
      <c r="L21" s="317"/>
      <c r="M21" s="147"/>
      <c r="N21" s="148"/>
      <c r="O21" s="148"/>
      <c r="P21" s="80">
        <f t="shared" si="3"/>
        <v>10</v>
      </c>
      <c r="Q21" s="148">
        <v>0</v>
      </c>
      <c r="R21" s="163">
        <f t="shared" si="4"/>
        <v>10</v>
      </c>
      <c r="S21" s="317"/>
      <c r="T21" s="148"/>
      <c r="U21" s="147"/>
      <c r="V21" s="148"/>
      <c r="W21" s="73">
        <f t="shared" si="5"/>
        <v>10</v>
      </c>
      <c r="X21" s="148">
        <v>0</v>
      </c>
      <c r="Y21" s="85">
        <f t="shared" si="6"/>
        <v>10</v>
      </c>
      <c r="Z21" s="323"/>
      <c r="AA21" s="148"/>
      <c r="AB21" s="148"/>
      <c r="AC21" s="148"/>
      <c r="AD21" s="88">
        <f t="shared" si="7"/>
        <v>10</v>
      </c>
      <c r="AE21" s="148">
        <v>0</v>
      </c>
      <c r="AF21" s="168">
        <f t="shared" si="8"/>
        <v>10</v>
      </c>
      <c r="AG21" s="69">
        <f t="shared" si="0"/>
        <v>40</v>
      </c>
      <c r="AH21" s="67">
        <f>RANK(AG21,AG11:AG51,0)</f>
        <v>5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</row>
    <row r="22" spans="1:164" s="6" customFormat="1" ht="22.5" customHeight="1" hidden="1" thickBot="1">
      <c r="A22" s="59"/>
      <c r="B22" s="29"/>
      <c r="C22" s="40"/>
      <c r="D22" s="190"/>
      <c r="E22" s="326"/>
      <c r="F22" s="148"/>
      <c r="G22" s="147"/>
      <c r="H22" s="148"/>
      <c r="I22" s="72">
        <f t="shared" si="1"/>
        <v>10</v>
      </c>
      <c r="J22" s="148">
        <v>0</v>
      </c>
      <c r="K22" s="77">
        <f t="shared" si="2"/>
        <v>10</v>
      </c>
      <c r="L22" s="317"/>
      <c r="M22" s="147"/>
      <c r="N22" s="148"/>
      <c r="O22" s="148"/>
      <c r="P22" s="80">
        <f t="shared" si="3"/>
        <v>10</v>
      </c>
      <c r="Q22" s="148">
        <v>0</v>
      </c>
      <c r="R22" s="163">
        <f t="shared" si="4"/>
        <v>10</v>
      </c>
      <c r="S22" s="317"/>
      <c r="T22" s="148"/>
      <c r="U22" s="147"/>
      <c r="V22" s="148"/>
      <c r="W22" s="73">
        <f t="shared" si="5"/>
        <v>10</v>
      </c>
      <c r="X22" s="148">
        <v>0</v>
      </c>
      <c r="Y22" s="85">
        <f t="shared" si="6"/>
        <v>10</v>
      </c>
      <c r="Z22" s="323"/>
      <c r="AA22" s="148"/>
      <c r="AB22" s="148"/>
      <c r="AC22" s="148"/>
      <c r="AD22" s="88">
        <f t="shared" si="7"/>
        <v>10</v>
      </c>
      <c r="AE22" s="148">
        <v>0</v>
      </c>
      <c r="AF22" s="168">
        <f t="shared" si="8"/>
        <v>10</v>
      </c>
      <c r="AG22" s="69">
        <f t="shared" si="0"/>
        <v>40</v>
      </c>
      <c r="AH22" s="67">
        <f>RANK(AG22,AG11:AG51,0)</f>
        <v>5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</row>
    <row r="23" spans="1:164" s="6" customFormat="1" ht="22.5" customHeight="1" hidden="1" thickBot="1">
      <c r="A23" s="46"/>
      <c r="B23" s="39"/>
      <c r="C23" s="40"/>
      <c r="D23" s="191"/>
      <c r="E23" s="329"/>
      <c r="F23" s="148"/>
      <c r="G23" s="147"/>
      <c r="H23" s="148"/>
      <c r="I23" s="72">
        <f t="shared" si="1"/>
        <v>10</v>
      </c>
      <c r="J23" s="148">
        <v>0</v>
      </c>
      <c r="K23" s="77">
        <f t="shared" si="2"/>
        <v>10</v>
      </c>
      <c r="L23" s="317"/>
      <c r="M23" s="147"/>
      <c r="N23" s="148"/>
      <c r="O23" s="148"/>
      <c r="P23" s="80">
        <f t="shared" si="3"/>
        <v>10</v>
      </c>
      <c r="Q23" s="148">
        <v>0</v>
      </c>
      <c r="R23" s="163">
        <f t="shared" si="4"/>
        <v>10</v>
      </c>
      <c r="S23" s="317"/>
      <c r="T23" s="148"/>
      <c r="U23" s="147"/>
      <c r="V23" s="148"/>
      <c r="W23" s="73">
        <f t="shared" si="5"/>
        <v>10</v>
      </c>
      <c r="X23" s="148">
        <v>0</v>
      </c>
      <c r="Y23" s="85">
        <f t="shared" si="6"/>
        <v>10</v>
      </c>
      <c r="Z23" s="323"/>
      <c r="AA23" s="148"/>
      <c r="AB23" s="148"/>
      <c r="AC23" s="148"/>
      <c r="AD23" s="88">
        <f t="shared" si="7"/>
        <v>10</v>
      </c>
      <c r="AE23" s="148">
        <v>0</v>
      </c>
      <c r="AF23" s="168">
        <f t="shared" si="8"/>
        <v>10</v>
      </c>
      <c r="AG23" s="69">
        <f t="shared" si="0"/>
        <v>40</v>
      </c>
      <c r="AH23" s="67">
        <f>RANK(AG23,AG11:AG51,0)</f>
        <v>5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</row>
    <row r="24" spans="1:164" s="6" customFormat="1" ht="22.5" customHeight="1" hidden="1" thickBot="1">
      <c r="A24" s="46"/>
      <c r="B24" s="39"/>
      <c r="C24" s="40"/>
      <c r="D24" s="191"/>
      <c r="E24" s="329"/>
      <c r="F24" s="148"/>
      <c r="G24" s="147"/>
      <c r="H24" s="148"/>
      <c r="I24" s="72">
        <f t="shared" si="1"/>
        <v>10</v>
      </c>
      <c r="J24" s="148">
        <v>0</v>
      </c>
      <c r="K24" s="77">
        <f t="shared" si="2"/>
        <v>10</v>
      </c>
      <c r="L24" s="317"/>
      <c r="M24" s="147"/>
      <c r="N24" s="148"/>
      <c r="O24" s="148"/>
      <c r="P24" s="80">
        <f t="shared" si="3"/>
        <v>10</v>
      </c>
      <c r="Q24" s="148">
        <v>0</v>
      </c>
      <c r="R24" s="163">
        <f t="shared" si="4"/>
        <v>10</v>
      </c>
      <c r="S24" s="317"/>
      <c r="T24" s="148"/>
      <c r="U24" s="147"/>
      <c r="V24" s="148"/>
      <c r="W24" s="73">
        <f t="shared" si="5"/>
        <v>10</v>
      </c>
      <c r="X24" s="148">
        <v>0</v>
      </c>
      <c r="Y24" s="85">
        <f t="shared" si="6"/>
        <v>10</v>
      </c>
      <c r="Z24" s="323"/>
      <c r="AA24" s="148"/>
      <c r="AB24" s="148"/>
      <c r="AC24" s="148"/>
      <c r="AD24" s="88">
        <f t="shared" si="7"/>
        <v>10</v>
      </c>
      <c r="AE24" s="148">
        <v>0</v>
      </c>
      <c r="AF24" s="168">
        <f t="shared" si="8"/>
        <v>10</v>
      </c>
      <c r="AG24" s="69">
        <f t="shared" si="0"/>
        <v>40</v>
      </c>
      <c r="AH24" s="67">
        <f>RANK(AG24,AG11:AG51,0)</f>
        <v>5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</row>
    <row r="25" spans="1:164" s="6" customFormat="1" ht="22.5" customHeight="1" hidden="1" thickBot="1">
      <c r="A25" s="46"/>
      <c r="B25" s="39"/>
      <c r="C25" s="40"/>
      <c r="D25" s="191"/>
      <c r="E25" s="329"/>
      <c r="F25" s="148"/>
      <c r="G25" s="147"/>
      <c r="H25" s="148"/>
      <c r="I25" s="72">
        <f t="shared" si="1"/>
        <v>10</v>
      </c>
      <c r="J25" s="148">
        <v>0</v>
      </c>
      <c r="K25" s="77">
        <f t="shared" si="2"/>
        <v>10</v>
      </c>
      <c r="L25" s="317"/>
      <c r="M25" s="147"/>
      <c r="N25" s="148"/>
      <c r="O25" s="148"/>
      <c r="P25" s="80">
        <f t="shared" si="3"/>
        <v>10</v>
      </c>
      <c r="Q25" s="148">
        <v>0</v>
      </c>
      <c r="R25" s="163">
        <f t="shared" si="4"/>
        <v>10</v>
      </c>
      <c r="S25" s="317"/>
      <c r="T25" s="148"/>
      <c r="U25" s="147"/>
      <c r="V25" s="148"/>
      <c r="W25" s="73">
        <f t="shared" si="5"/>
        <v>10</v>
      </c>
      <c r="X25" s="148">
        <v>0</v>
      </c>
      <c r="Y25" s="85">
        <f t="shared" si="6"/>
        <v>10</v>
      </c>
      <c r="Z25" s="323"/>
      <c r="AA25" s="148"/>
      <c r="AB25" s="148"/>
      <c r="AC25" s="148"/>
      <c r="AD25" s="88">
        <f t="shared" si="7"/>
        <v>10</v>
      </c>
      <c r="AE25" s="148">
        <v>0</v>
      </c>
      <c r="AF25" s="168">
        <f t="shared" si="8"/>
        <v>10</v>
      </c>
      <c r="AG25" s="69">
        <f t="shared" si="0"/>
        <v>40</v>
      </c>
      <c r="AH25" s="67">
        <f>RANK(AG25,AG11:AG51,0)</f>
        <v>5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</row>
    <row r="26" spans="1:164" s="6" customFormat="1" ht="22.5" customHeight="1" hidden="1" thickBot="1">
      <c r="A26" s="47"/>
      <c r="B26" s="35"/>
      <c r="C26" s="34"/>
      <c r="D26" s="311"/>
      <c r="E26" s="329"/>
      <c r="F26" s="148"/>
      <c r="G26" s="147"/>
      <c r="H26" s="148"/>
      <c r="I26" s="72">
        <f t="shared" si="1"/>
        <v>10</v>
      </c>
      <c r="J26" s="148">
        <v>0</v>
      </c>
      <c r="K26" s="77">
        <f t="shared" si="2"/>
        <v>10</v>
      </c>
      <c r="L26" s="317"/>
      <c r="M26" s="147"/>
      <c r="N26" s="148"/>
      <c r="O26" s="148"/>
      <c r="P26" s="80">
        <f t="shared" si="3"/>
        <v>10</v>
      </c>
      <c r="Q26" s="148">
        <v>0</v>
      </c>
      <c r="R26" s="163">
        <f t="shared" si="4"/>
        <v>10</v>
      </c>
      <c r="S26" s="317"/>
      <c r="T26" s="148"/>
      <c r="U26" s="147"/>
      <c r="V26" s="148"/>
      <c r="W26" s="73">
        <f t="shared" si="5"/>
        <v>10</v>
      </c>
      <c r="X26" s="148">
        <v>0</v>
      </c>
      <c r="Y26" s="85">
        <f t="shared" si="6"/>
        <v>10</v>
      </c>
      <c r="Z26" s="323"/>
      <c r="AA26" s="148"/>
      <c r="AB26" s="148"/>
      <c r="AC26" s="148"/>
      <c r="AD26" s="88">
        <f t="shared" si="7"/>
        <v>10</v>
      </c>
      <c r="AE26" s="148">
        <v>0</v>
      </c>
      <c r="AF26" s="168">
        <f t="shared" si="8"/>
        <v>10</v>
      </c>
      <c r="AG26" s="69">
        <f t="shared" si="0"/>
        <v>40</v>
      </c>
      <c r="AH26" s="67">
        <f>RANK(AG26,AG11:AG51,0)</f>
        <v>5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</row>
    <row r="27" spans="1:164" s="6" customFormat="1" ht="22.5" customHeight="1" hidden="1" thickBot="1">
      <c r="A27" s="47"/>
      <c r="B27" s="35"/>
      <c r="C27" s="34"/>
      <c r="D27" s="311"/>
      <c r="E27" s="329"/>
      <c r="F27" s="148"/>
      <c r="G27" s="147"/>
      <c r="H27" s="148"/>
      <c r="I27" s="72">
        <f t="shared" si="1"/>
        <v>10</v>
      </c>
      <c r="J27" s="148">
        <v>0</v>
      </c>
      <c r="K27" s="77">
        <f t="shared" si="2"/>
        <v>10</v>
      </c>
      <c r="L27" s="317"/>
      <c r="M27" s="147"/>
      <c r="N27" s="148"/>
      <c r="O27" s="148"/>
      <c r="P27" s="80">
        <f t="shared" si="3"/>
        <v>10</v>
      </c>
      <c r="Q27" s="148">
        <v>0</v>
      </c>
      <c r="R27" s="163">
        <f t="shared" si="4"/>
        <v>10</v>
      </c>
      <c r="S27" s="317"/>
      <c r="T27" s="148"/>
      <c r="U27" s="147"/>
      <c r="V27" s="148"/>
      <c r="W27" s="73">
        <f t="shared" si="5"/>
        <v>10</v>
      </c>
      <c r="X27" s="148">
        <v>0</v>
      </c>
      <c r="Y27" s="85">
        <f t="shared" si="6"/>
        <v>10</v>
      </c>
      <c r="Z27" s="323"/>
      <c r="AA27" s="148"/>
      <c r="AB27" s="148"/>
      <c r="AC27" s="148"/>
      <c r="AD27" s="88">
        <f t="shared" si="7"/>
        <v>10</v>
      </c>
      <c r="AE27" s="148">
        <v>0</v>
      </c>
      <c r="AF27" s="168">
        <f t="shared" si="8"/>
        <v>10</v>
      </c>
      <c r="AG27" s="69">
        <f t="shared" si="0"/>
        <v>40</v>
      </c>
      <c r="AH27" s="67">
        <f>RANK(AG27,AG11:AG51,0)</f>
        <v>5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</row>
    <row r="28" spans="1:164" s="6" customFormat="1" ht="22.5" customHeight="1" hidden="1" thickBot="1">
      <c r="A28" s="47"/>
      <c r="B28" s="35"/>
      <c r="C28" s="34"/>
      <c r="D28" s="192"/>
      <c r="E28" s="329"/>
      <c r="F28" s="148"/>
      <c r="G28" s="147"/>
      <c r="H28" s="148"/>
      <c r="I28" s="72">
        <f t="shared" si="1"/>
        <v>10</v>
      </c>
      <c r="J28" s="148">
        <v>0</v>
      </c>
      <c r="K28" s="77">
        <f t="shared" si="2"/>
        <v>10</v>
      </c>
      <c r="L28" s="317"/>
      <c r="M28" s="147"/>
      <c r="N28" s="148"/>
      <c r="O28" s="148"/>
      <c r="P28" s="80">
        <f t="shared" si="3"/>
        <v>10</v>
      </c>
      <c r="Q28" s="148">
        <v>0</v>
      </c>
      <c r="R28" s="163">
        <f t="shared" si="4"/>
        <v>10</v>
      </c>
      <c r="S28" s="317"/>
      <c r="T28" s="148"/>
      <c r="U28" s="147"/>
      <c r="V28" s="148"/>
      <c r="W28" s="73">
        <f t="shared" si="5"/>
        <v>10</v>
      </c>
      <c r="X28" s="148">
        <v>0</v>
      </c>
      <c r="Y28" s="85">
        <f t="shared" si="6"/>
        <v>10</v>
      </c>
      <c r="Z28" s="323"/>
      <c r="AA28" s="148"/>
      <c r="AB28" s="148"/>
      <c r="AC28" s="148"/>
      <c r="AD28" s="88">
        <f t="shared" si="7"/>
        <v>10</v>
      </c>
      <c r="AE28" s="148">
        <v>0</v>
      </c>
      <c r="AF28" s="168">
        <f t="shared" si="8"/>
        <v>10</v>
      </c>
      <c r="AG28" s="69">
        <f t="shared" si="0"/>
        <v>40</v>
      </c>
      <c r="AH28" s="67">
        <f>RANK(AG28,AG11:AG51,0)</f>
        <v>5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</row>
    <row r="29" spans="1:164" s="43" customFormat="1" ht="22.5" customHeight="1" hidden="1">
      <c r="A29" s="48"/>
      <c r="B29" s="41"/>
      <c r="C29" s="42"/>
      <c r="D29" s="193"/>
      <c r="E29" s="330"/>
      <c r="F29" s="148"/>
      <c r="G29" s="147"/>
      <c r="H29" s="148"/>
      <c r="I29" s="72">
        <f t="shared" si="1"/>
        <v>10</v>
      </c>
      <c r="J29" s="148">
        <v>0</v>
      </c>
      <c r="K29" s="77">
        <f t="shared" si="2"/>
        <v>10</v>
      </c>
      <c r="L29" s="317"/>
      <c r="M29" s="147"/>
      <c r="N29" s="148"/>
      <c r="O29" s="148"/>
      <c r="P29" s="80">
        <f t="shared" si="3"/>
        <v>10</v>
      </c>
      <c r="Q29" s="148">
        <v>0</v>
      </c>
      <c r="R29" s="163">
        <f t="shared" si="4"/>
        <v>10</v>
      </c>
      <c r="S29" s="317"/>
      <c r="T29" s="148"/>
      <c r="U29" s="147"/>
      <c r="V29" s="148"/>
      <c r="W29" s="73">
        <f t="shared" si="5"/>
        <v>10</v>
      </c>
      <c r="X29" s="148">
        <v>0</v>
      </c>
      <c r="Y29" s="85">
        <f t="shared" si="6"/>
        <v>10</v>
      </c>
      <c r="Z29" s="323"/>
      <c r="AA29" s="148"/>
      <c r="AB29" s="148"/>
      <c r="AC29" s="148"/>
      <c r="AD29" s="88">
        <f t="shared" si="7"/>
        <v>10</v>
      </c>
      <c r="AE29" s="148">
        <v>0</v>
      </c>
      <c r="AF29" s="168">
        <f t="shared" si="8"/>
        <v>10</v>
      </c>
      <c r="AG29" s="69">
        <f t="shared" si="0"/>
        <v>40</v>
      </c>
      <c r="AH29" s="67">
        <f>RANK(AG29,AG11:AG51,0)</f>
        <v>5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</row>
    <row r="30" spans="1:34" s="8" customFormat="1" ht="22.5" customHeight="1" hidden="1" thickBot="1">
      <c r="A30" s="90"/>
      <c r="B30" s="91"/>
      <c r="C30" s="64"/>
      <c r="D30" s="194"/>
      <c r="E30" s="331"/>
      <c r="F30" s="148"/>
      <c r="G30" s="147"/>
      <c r="H30" s="148"/>
      <c r="I30" s="72">
        <f t="shared" si="1"/>
        <v>10</v>
      </c>
      <c r="J30" s="148">
        <v>0</v>
      </c>
      <c r="K30" s="77">
        <f t="shared" si="2"/>
        <v>10</v>
      </c>
      <c r="L30" s="317"/>
      <c r="M30" s="147"/>
      <c r="N30" s="148"/>
      <c r="O30" s="148"/>
      <c r="P30" s="80">
        <f t="shared" si="3"/>
        <v>10</v>
      </c>
      <c r="Q30" s="148">
        <v>0</v>
      </c>
      <c r="R30" s="163">
        <f t="shared" si="4"/>
        <v>10</v>
      </c>
      <c r="S30" s="317"/>
      <c r="T30" s="148"/>
      <c r="U30" s="147"/>
      <c r="V30" s="148"/>
      <c r="W30" s="73">
        <f t="shared" si="5"/>
        <v>10</v>
      </c>
      <c r="X30" s="148">
        <v>0</v>
      </c>
      <c r="Y30" s="85">
        <f t="shared" si="6"/>
        <v>10</v>
      </c>
      <c r="Z30" s="323"/>
      <c r="AA30" s="148"/>
      <c r="AB30" s="148"/>
      <c r="AC30" s="148"/>
      <c r="AD30" s="88">
        <f t="shared" si="7"/>
        <v>10</v>
      </c>
      <c r="AE30" s="148">
        <v>0</v>
      </c>
      <c r="AF30" s="168">
        <f t="shared" si="8"/>
        <v>10</v>
      </c>
      <c r="AG30" s="69">
        <f t="shared" si="0"/>
        <v>40</v>
      </c>
      <c r="AH30" s="67">
        <f>RANK(AG30,AG11:AG51,0)</f>
        <v>5</v>
      </c>
    </row>
    <row r="31" spans="1:34" s="8" customFormat="1" ht="22.5" customHeight="1" hidden="1">
      <c r="A31" s="141"/>
      <c r="B31" s="142"/>
      <c r="C31" s="63"/>
      <c r="D31" s="312"/>
      <c r="E31" s="332"/>
      <c r="F31" s="148"/>
      <c r="G31" s="147"/>
      <c r="H31" s="148"/>
      <c r="I31" s="72">
        <f t="shared" si="1"/>
        <v>10</v>
      </c>
      <c r="J31" s="148">
        <v>0</v>
      </c>
      <c r="K31" s="77">
        <f t="shared" si="2"/>
        <v>10</v>
      </c>
      <c r="L31" s="317"/>
      <c r="M31" s="147"/>
      <c r="N31" s="148"/>
      <c r="O31" s="148"/>
      <c r="P31" s="80">
        <f t="shared" si="3"/>
        <v>10</v>
      </c>
      <c r="Q31" s="148">
        <v>0</v>
      </c>
      <c r="R31" s="163">
        <f t="shared" si="4"/>
        <v>10</v>
      </c>
      <c r="S31" s="317"/>
      <c r="T31" s="148"/>
      <c r="U31" s="147"/>
      <c r="V31" s="148"/>
      <c r="W31" s="73">
        <f t="shared" si="5"/>
        <v>10</v>
      </c>
      <c r="X31" s="148">
        <v>0</v>
      </c>
      <c r="Y31" s="85">
        <f t="shared" si="6"/>
        <v>10</v>
      </c>
      <c r="Z31" s="323"/>
      <c r="AA31" s="148"/>
      <c r="AB31" s="148"/>
      <c r="AC31" s="148"/>
      <c r="AD31" s="88">
        <f t="shared" si="7"/>
        <v>10</v>
      </c>
      <c r="AE31" s="148">
        <v>0</v>
      </c>
      <c r="AF31" s="168">
        <f t="shared" si="8"/>
        <v>10</v>
      </c>
      <c r="AG31" s="69">
        <f t="shared" si="0"/>
        <v>40</v>
      </c>
      <c r="AH31" s="67">
        <f>RANK(AG31,AG11:AG51,0)</f>
        <v>5</v>
      </c>
    </row>
    <row r="32" spans="1:34" s="8" customFormat="1" ht="22.5" customHeight="1" hidden="1">
      <c r="A32" s="49"/>
      <c r="B32" s="44"/>
      <c r="C32" s="34"/>
      <c r="D32" s="62"/>
      <c r="E32" s="333"/>
      <c r="F32" s="148"/>
      <c r="G32" s="147"/>
      <c r="H32" s="148"/>
      <c r="I32" s="72">
        <f t="shared" si="1"/>
        <v>10</v>
      </c>
      <c r="J32" s="148">
        <v>0</v>
      </c>
      <c r="K32" s="77">
        <f t="shared" si="2"/>
        <v>10</v>
      </c>
      <c r="L32" s="317"/>
      <c r="M32" s="147"/>
      <c r="N32" s="148"/>
      <c r="O32" s="148"/>
      <c r="P32" s="80">
        <f t="shared" si="3"/>
        <v>10</v>
      </c>
      <c r="Q32" s="148">
        <v>0</v>
      </c>
      <c r="R32" s="163">
        <f t="shared" si="4"/>
        <v>10</v>
      </c>
      <c r="S32" s="317"/>
      <c r="T32" s="148"/>
      <c r="U32" s="147"/>
      <c r="V32" s="148"/>
      <c r="W32" s="73">
        <f t="shared" si="5"/>
        <v>10</v>
      </c>
      <c r="X32" s="148">
        <v>0</v>
      </c>
      <c r="Y32" s="85">
        <f t="shared" si="6"/>
        <v>10</v>
      </c>
      <c r="Z32" s="323"/>
      <c r="AA32" s="148"/>
      <c r="AB32" s="148"/>
      <c r="AC32" s="148"/>
      <c r="AD32" s="88">
        <f t="shared" si="7"/>
        <v>10</v>
      </c>
      <c r="AE32" s="148">
        <v>0</v>
      </c>
      <c r="AF32" s="168">
        <f t="shared" si="8"/>
        <v>10</v>
      </c>
      <c r="AG32" s="69">
        <f t="shared" si="0"/>
        <v>40</v>
      </c>
      <c r="AH32" s="67">
        <f>RANK(AG32,AG11:AG51,0)</f>
        <v>5</v>
      </c>
    </row>
    <row r="33" spans="1:34" s="8" customFormat="1" ht="22.5" customHeight="1" hidden="1">
      <c r="A33" s="49"/>
      <c r="B33" s="44"/>
      <c r="C33" s="34"/>
      <c r="D33" s="62"/>
      <c r="E33" s="333"/>
      <c r="F33" s="148"/>
      <c r="G33" s="147"/>
      <c r="H33" s="148"/>
      <c r="I33" s="72">
        <f t="shared" si="1"/>
        <v>10</v>
      </c>
      <c r="J33" s="148">
        <v>0</v>
      </c>
      <c r="K33" s="77">
        <f t="shared" si="2"/>
        <v>10</v>
      </c>
      <c r="L33" s="317"/>
      <c r="M33" s="147"/>
      <c r="N33" s="148"/>
      <c r="O33" s="148"/>
      <c r="P33" s="80">
        <f t="shared" si="3"/>
        <v>10</v>
      </c>
      <c r="Q33" s="148">
        <v>0</v>
      </c>
      <c r="R33" s="163">
        <f t="shared" si="4"/>
        <v>10</v>
      </c>
      <c r="S33" s="317"/>
      <c r="T33" s="148"/>
      <c r="U33" s="147"/>
      <c r="V33" s="148"/>
      <c r="W33" s="73">
        <f t="shared" si="5"/>
        <v>10</v>
      </c>
      <c r="X33" s="148">
        <v>0</v>
      </c>
      <c r="Y33" s="85">
        <f t="shared" si="6"/>
        <v>10</v>
      </c>
      <c r="Z33" s="323"/>
      <c r="AA33" s="148"/>
      <c r="AB33" s="148"/>
      <c r="AC33" s="148"/>
      <c r="AD33" s="88">
        <f t="shared" si="7"/>
        <v>10</v>
      </c>
      <c r="AE33" s="148">
        <v>0</v>
      </c>
      <c r="AF33" s="168">
        <f t="shared" si="8"/>
        <v>10</v>
      </c>
      <c r="AG33" s="69">
        <f t="shared" si="0"/>
        <v>40</v>
      </c>
      <c r="AH33" s="67">
        <f>RANK(AG33,AG11:AG51,0)</f>
        <v>5</v>
      </c>
    </row>
    <row r="34" spans="1:34" s="8" customFormat="1" ht="22.5" customHeight="1" hidden="1">
      <c r="A34" s="49"/>
      <c r="B34" s="44"/>
      <c r="C34" s="34"/>
      <c r="D34" s="143"/>
      <c r="E34" s="334"/>
      <c r="F34" s="148"/>
      <c r="G34" s="147"/>
      <c r="H34" s="148"/>
      <c r="I34" s="72">
        <f t="shared" si="1"/>
        <v>10</v>
      </c>
      <c r="J34" s="148">
        <v>0</v>
      </c>
      <c r="K34" s="77">
        <f t="shared" si="2"/>
        <v>10</v>
      </c>
      <c r="L34" s="317"/>
      <c r="M34" s="147"/>
      <c r="N34" s="148"/>
      <c r="O34" s="148"/>
      <c r="P34" s="80">
        <f t="shared" si="3"/>
        <v>10</v>
      </c>
      <c r="Q34" s="148">
        <v>0</v>
      </c>
      <c r="R34" s="163">
        <f t="shared" si="4"/>
        <v>10</v>
      </c>
      <c r="S34" s="317"/>
      <c r="T34" s="148"/>
      <c r="U34" s="147"/>
      <c r="V34" s="148"/>
      <c r="W34" s="73">
        <f t="shared" si="5"/>
        <v>10</v>
      </c>
      <c r="X34" s="148">
        <v>0</v>
      </c>
      <c r="Y34" s="85">
        <f t="shared" si="6"/>
        <v>10</v>
      </c>
      <c r="Z34" s="323"/>
      <c r="AA34" s="148"/>
      <c r="AB34" s="148"/>
      <c r="AC34" s="148"/>
      <c r="AD34" s="88">
        <f t="shared" si="7"/>
        <v>10</v>
      </c>
      <c r="AE34" s="148">
        <v>0</v>
      </c>
      <c r="AF34" s="168">
        <f t="shared" si="8"/>
        <v>10</v>
      </c>
      <c r="AG34" s="69">
        <f t="shared" si="0"/>
        <v>40</v>
      </c>
      <c r="AH34" s="67">
        <f>RANK(AG34,AG11:AG51,0)</f>
        <v>5</v>
      </c>
    </row>
    <row r="35" spans="1:34" s="8" customFormat="1" ht="22.5" customHeight="1" hidden="1">
      <c r="A35" s="49"/>
      <c r="B35" s="44"/>
      <c r="C35" s="34"/>
      <c r="D35" s="62"/>
      <c r="E35" s="333"/>
      <c r="F35" s="148"/>
      <c r="G35" s="147"/>
      <c r="H35" s="148"/>
      <c r="I35" s="72">
        <f t="shared" si="1"/>
        <v>10</v>
      </c>
      <c r="J35" s="148">
        <v>0</v>
      </c>
      <c r="K35" s="77">
        <f t="shared" si="2"/>
        <v>10</v>
      </c>
      <c r="L35" s="317"/>
      <c r="M35" s="147"/>
      <c r="N35" s="148"/>
      <c r="O35" s="148"/>
      <c r="P35" s="80">
        <f t="shared" si="3"/>
        <v>10</v>
      </c>
      <c r="Q35" s="148">
        <v>0</v>
      </c>
      <c r="R35" s="163">
        <f t="shared" si="4"/>
        <v>10</v>
      </c>
      <c r="S35" s="317"/>
      <c r="T35" s="148"/>
      <c r="U35" s="147"/>
      <c r="V35" s="148"/>
      <c r="W35" s="73">
        <f t="shared" si="5"/>
        <v>10</v>
      </c>
      <c r="X35" s="148">
        <v>0</v>
      </c>
      <c r="Y35" s="85">
        <f t="shared" si="6"/>
        <v>10</v>
      </c>
      <c r="Z35" s="323"/>
      <c r="AA35" s="148"/>
      <c r="AB35" s="148"/>
      <c r="AC35" s="148"/>
      <c r="AD35" s="88">
        <f t="shared" si="7"/>
        <v>10</v>
      </c>
      <c r="AE35" s="148">
        <v>0</v>
      </c>
      <c r="AF35" s="168">
        <f t="shared" si="8"/>
        <v>10</v>
      </c>
      <c r="AG35" s="69">
        <f t="shared" si="0"/>
        <v>40</v>
      </c>
      <c r="AH35" s="67">
        <f>RANK(AG35,AG11:AG51,0)</f>
        <v>5</v>
      </c>
    </row>
    <row r="36" spans="1:34" s="8" customFormat="1" ht="22.5" customHeight="1" hidden="1">
      <c r="A36" s="49"/>
      <c r="B36" s="44"/>
      <c r="C36" s="34"/>
      <c r="D36" s="62"/>
      <c r="E36" s="333"/>
      <c r="F36" s="148"/>
      <c r="G36" s="147"/>
      <c r="H36" s="148"/>
      <c r="I36" s="72">
        <f t="shared" si="1"/>
        <v>10</v>
      </c>
      <c r="J36" s="148">
        <v>0</v>
      </c>
      <c r="K36" s="77">
        <f t="shared" si="2"/>
        <v>10</v>
      </c>
      <c r="L36" s="317"/>
      <c r="M36" s="147"/>
      <c r="N36" s="148"/>
      <c r="O36" s="148"/>
      <c r="P36" s="80">
        <f t="shared" si="3"/>
        <v>10</v>
      </c>
      <c r="Q36" s="148">
        <v>0</v>
      </c>
      <c r="R36" s="163">
        <f t="shared" si="4"/>
        <v>10</v>
      </c>
      <c r="S36" s="317"/>
      <c r="T36" s="148"/>
      <c r="U36" s="147"/>
      <c r="V36" s="148"/>
      <c r="W36" s="73">
        <f t="shared" si="5"/>
        <v>10</v>
      </c>
      <c r="X36" s="148">
        <v>0</v>
      </c>
      <c r="Y36" s="85">
        <f t="shared" si="6"/>
        <v>10</v>
      </c>
      <c r="Z36" s="323"/>
      <c r="AA36" s="148"/>
      <c r="AB36" s="148"/>
      <c r="AC36" s="148"/>
      <c r="AD36" s="88">
        <f t="shared" si="7"/>
        <v>10</v>
      </c>
      <c r="AE36" s="148">
        <v>0</v>
      </c>
      <c r="AF36" s="168">
        <f t="shared" si="8"/>
        <v>10</v>
      </c>
      <c r="AG36" s="69">
        <f t="shared" si="0"/>
        <v>40</v>
      </c>
      <c r="AH36" s="67">
        <f>RANK(AG36,AG11:AG51,0)</f>
        <v>5</v>
      </c>
    </row>
    <row r="37" spans="1:34" s="8" customFormat="1" ht="22.5" customHeight="1" hidden="1">
      <c r="A37" s="49"/>
      <c r="B37" s="44"/>
      <c r="C37" s="34"/>
      <c r="D37" s="313"/>
      <c r="E37" s="333"/>
      <c r="F37" s="148"/>
      <c r="G37" s="147"/>
      <c r="H37" s="148"/>
      <c r="I37" s="72">
        <f t="shared" si="1"/>
        <v>10</v>
      </c>
      <c r="J37" s="148">
        <v>0</v>
      </c>
      <c r="K37" s="77">
        <f t="shared" si="2"/>
        <v>10</v>
      </c>
      <c r="L37" s="317"/>
      <c r="M37" s="147"/>
      <c r="N37" s="148"/>
      <c r="O37" s="148"/>
      <c r="P37" s="80">
        <f t="shared" si="3"/>
        <v>10</v>
      </c>
      <c r="Q37" s="148">
        <v>0</v>
      </c>
      <c r="R37" s="163">
        <f t="shared" si="4"/>
        <v>10</v>
      </c>
      <c r="S37" s="317"/>
      <c r="T37" s="148"/>
      <c r="U37" s="147"/>
      <c r="V37" s="148"/>
      <c r="W37" s="73">
        <f t="shared" si="5"/>
        <v>10</v>
      </c>
      <c r="X37" s="148">
        <v>0</v>
      </c>
      <c r="Y37" s="85">
        <f t="shared" si="6"/>
        <v>10</v>
      </c>
      <c r="Z37" s="323"/>
      <c r="AA37" s="148"/>
      <c r="AB37" s="148"/>
      <c r="AC37" s="148"/>
      <c r="AD37" s="88">
        <f t="shared" si="7"/>
        <v>10</v>
      </c>
      <c r="AE37" s="148">
        <v>0</v>
      </c>
      <c r="AF37" s="168">
        <f t="shared" si="8"/>
        <v>10</v>
      </c>
      <c r="AG37" s="69">
        <f t="shared" si="0"/>
        <v>40</v>
      </c>
      <c r="AH37" s="67">
        <f>RANK(AG37,AG11:AG51,0)</f>
        <v>5</v>
      </c>
    </row>
    <row r="38" spans="1:34" s="8" customFormat="1" ht="22.5" customHeight="1" hidden="1">
      <c r="A38" s="49"/>
      <c r="B38" s="44"/>
      <c r="C38" s="34"/>
      <c r="D38" s="62"/>
      <c r="E38" s="333"/>
      <c r="F38" s="148"/>
      <c r="G38" s="147"/>
      <c r="H38" s="148"/>
      <c r="I38" s="72">
        <f t="shared" si="1"/>
        <v>10</v>
      </c>
      <c r="J38" s="148">
        <v>0</v>
      </c>
      <c r="K38" s="77">
        <f t="shared" si="2"/>
        <v>10</v>
      </c>
      <c r="L38" s="317"/>
      <c r="M38" s="147"/>
      <c r="N38" s="148"/>
      <c r="O38" s="148"/>
      <c r="P38" s="80">
        <f t="shared" si="3"/>
        <v>10</v>
      </c>
      <c r="Q38" s="148">
        <v>0</v>
      </c>
      <c r="R38" s="163">
        <f t="shared" si="4"/>
        <v>10</v>
      </c>
      <c r="S38" s="317"/>
      <c r="T38" s="148"/>
      <c r="U38" s="147"/>
      <c r="V38" s="148"/>
      <c r="W38" s="73">
        <f t="shared" si="5"/>
        <v>10</v>
      </c>
      <c r="X38" s="148">
        <v>0</v>
      </c>
      <c r="Y38" s="85">
        <f t="shared" si="6"/>
        <v>10</v>
      </c>
      <c r="Z38" s="323"/>
      <c r="AA38" s="148"/>
      <c r="AB38" s="148"/>
      <c r="AC38" s="148"/>
      <c r="AD38" s="88">
        <f t="shared" si="7"/>
        <v>10</v>
      </c>
      <c r="AE38" s="148">
        <v>0</v>
      </c>
      <c r="AF38" s="168">
        <f t="shared" si="8"/>
        <v>10</v>
      </c>
      <c r="AG38" s="69">
        <f t="shared" si="0"/>
        <v>40</v>
      </c>
      <c r="AH38" s="67">
        <f>RANK(AG38,AG11:AG51,0)</f>
        <v>5</v>
      </c>
    </row>
    <row r="39" spans="1:34" s="8" customFormat="1" ht="22.5" customHeight="1" hidden="1">
      <c r="A39" s="49"/>
      <c r="B39" s="44"/>
      <c r="C39" s="34"/>
      <c r="D39" s="313"/>
      <c r="E39" s="333"/>
      <c r="F39" s="148"/>
      <c r="G39" s="147"/>
      <c r="H39" s="148"/>
      <c r="I39" s="72">
        <f t="shared" si="1"/>
        <v>10</v>
      </c>
      <c r="J39" s="148">
        <v>0</v>
      </c>
      <c r="K39" s="77">
        <f t="shared" si="2"/>
        <v>10</v>
      </c>
      <c r="L39" s="317"/>
      <c r="M39" s="147"/>
      <c r="N39" s="148"/>
      <c r="O39" s="148"/>
      <c r="P39" s="80">
        <f t="shared" si="3"/>
        <v>10</v>
      </c>
      <c r="Q39" s="148">
        <v>0</v>
      </c>
      <c r="R39" s="163">
        <f t="shared" si="4"/>
        <v>10</v>
      </c>
      <c r="S39" s="317"/>
      <c r="T39" s="148"/>
      <c r="U39" s="147"/>
      <c r="V39" s="148"/>
      <c r="W39" s="73">
        <f t="shared" si="5"/>
        <v>10</v>
      </c>
      <c r="X39" s="148">
        <v>0</v>
      </c>
      <c r="Y39" s="85">
        <f t="shared" si="6"/>
        <v>10</v>
      </c>
      <c r="Z39" s="323"/>
      <c r="AA39" s="148"/>
      <c r="AB39" s="148"/>
      <c r="AC39" s="148"/>
      <c r="AD39" s="88">
        <f t="shared" si="7"/>
        <v>10</v>
      </c>
      <c r="AE39" s="148">
        <v>0</v>
      </c>
      <c r="AF39" s="168">
        <f t="shared" si="8"/>
        <v>10</v>
      </c>
      <c r="AG39" s="69">
        <f t="shared" si="0"/>
        <v>40</v>
      </c>
      <c r="AH39" s="67">
        <f>RANK(AG39,AG11:AG51,0)</f>
        <v>5</v>
      </c>
    </row>
    <row r="40" spans="1:34" s="8" customFormat="1" ht="22.5" customHeight="1" hidden="1" thickBot="1">
      <c r="A40" s="151"/>
      <c r="B40" s="152"/>
      <c r="C40" s="42"/>
      <c r="D40" s="314"/>
      <c r="E40" s="335"/>
      <c r="F40" s="148"/>
      <c r="G40" s="147"/>
      <c r="H40" s="148"/>
      <c r="I40" s="72">
        <f t="shared" si="1"/>
        <v>10</v>
      </c>
      <c r="J40" s="148">
        <v>0</v>
      </c>
      <c r="K40" s="77">
        <f t="shared" si="2"/>
        <v>10</v>
      </c>
      <c r="L40" s="317"/>
      <c r="M40" s="147"/>
      <c r="N40" s="148"/>
      <c r="O40" s="148"/>
      <c r="P40" s="80">
        <f t="shared" si="3"/>
        <v>10</v>
      </c>
      <c r="Q40" s="148">
        <v>0</v>
      </c>
      <c r="R40" s="163">
        <f t="shared" si="4"/>
        <v>10</v>
      </c>
      <c r="S40" s="317"/>
      <c r="T40" s="148"/>
      <c r="U40" s="147"/>
      <c r="V40" s="148"/>
      <c r="W40" s="73">
        <f t="shared" si="5"/>
        <v>10</v>
      </c>
      <c r="X40" s="148">
        <v>0</v>
      </c>
      <c r="Y40" s="85">
        <f t="shared" si="6"/>
        <v>10</v>
      </c>
      <c r="Z40" s="323"/>
      <c r="AA40" s="148"/>
      <c r="AB40" s="148"/>
      <c r="AC40" s="148"/>
      <c r="AD40" s="88">
        <f t="shared" si="7"/>
        <v>10</v>
      </c>
      <c r="AE40" s="148">
        <v>0</v>
      </c>
      <c r="AF40" s="168">
        <f t="shared" si="8"/>
        <v>10</v>
      </c>
      <c r="AG40" s="69">
        <f t="shared" si="0"/>
        <v>40</v>
      </c>
      <c r="AH40" s="67">
        <f>RANK(AG40,AG11:AG51,0)</f>
        <v>5</v>
      </c>
    </row>
    <row r="41" spans="1:34" s="8" customFormat="1" ht="22.5" customHeight="1" hidden="1">
      <c r="A41" s="173"/>
      <c r="B41" s="174"/>
      <c r="C41" s="175"/>
      <c r="D41" s="195"/>
      <c r="E41" s="332"/>
      <c r="F41" s="148"/>
      <c r="G41" s="147"/>
      <c r="H41" s="148"/>
      <c r="I41" s="72">
        <f t="shared" si="1"/>
        <v>10</v>
      </c>
      <c r="J41" s="148">
        <v>0</v>
      </c>
      <c r="K41" s="77">
        <f t="shared" si="2"/>
        <v>10</v>
      </c>
      <c r="L41" s="317"/>
      <c r="M41" s="147"/>
      <c r="N41" s="148"/>
      <c r="O41" s="148"/>
      <c r="P41" s="80">
        <f t="shared" si="3"/>
        <v>10</v>
      </c>
      <c r="Q41" s="148">
        <v>0</v>
      </c>
      <c r="R41" s="163">
        <f t="shared" si="4"/>
        <v>10</v>
      </c>
      <c r="S41" s="317"/>
      <c r="T41" s="148"/>
      <c r="U41" s="147"/>
      <c r="V41" s="148"/>
      <c r="W41" s="73">
        <f t="shared" si="5"/>
        <v>10</v>
      </c>
      <c r="X41" s="148">
        <v>0</v>
      </c>
      <c r="Y41" s="85">
        <f t="shared" si="6"/>
        <v>10</v>
      </c>
      <c r="Z41" s="323"/>
      <c r="AA41" s="148"/>
      <c r="AB41" s="148"/>
      <c r="AC41" s="148"/>
      <c r="AD41" s="88">
        <f t="shared" si="7"/>
        <v>10</v>
      </c>
      <c r="AE41" s="148">
        <v>0</v>
      </c>
      <c r="AF41" s="168">
        <f t="shared" si="8"/>
        <v>10</v>
      </c>
      <c r="AG41" s="69">
        <f t="shared" si="0"/>
        <v>40</v>
      </c>
      <c r="AH41" s="67">
        <f>RANK(AG41,AG11:AG51,0)</f>
        <v>5</v>
      </c>
    </row>
    <row r="42" spans="1:34" s="8" customFormat="1" ht="22.5" customHeight="1" hidden="1">
      <c r="A42" s="49"/>
      <c r="B42" s="44"/>
      <c r="C42" s="34"/>
      <c r="D42" s="313"/>
      <c r="E42" s="333"/>
      <c r="F42" s="148"/>
      <c r="G42" s="147"/>
      <c r="H42" s="148"/>
      <c r="I42" s="72">
        <f t="shared" si="1"/>
        <v>10</v>
      </c>
      <c r="J42" s="148">
        <v>0</v>
      </c>
      <c r="K42" s="77">
        <f t="shared" si="2"/>
        <v>10</v>
      </c>
      <c r="L42" s="317"/>
      <c r="M42" s="147"/>
      <c r="N42" s="148"/>
      <c r="O42" s="148"/>
      <c r="P42" s="80">
        <f t="shared" si="3"/>
        <v>10</v>
      </c>
      <c r="Q42" s="148">
        <v>0</v>
      </c>
      <c r="R42" s="163">
        <f t="shared" si="4"/>
        <v>10</v>
      </c>
      <c r="S42" s="317"/>
      <c r="T42" s="148"/>
      <c r="U42" s="147"/>
      <c r="V42" s="148"/>
      <c r="W42" s="73">
        <f t="shared" si="5"/>
        <v>10</v>
      </c>
      <c r="X42" s="148">
        <v>0</v>
      </c>
      <c r="Y42" s="85">
        <f t="shared" si="6"/>
        <v>10</v>
      </c>
      <c r="Z42" s="323"/>
      <c r="AA42" s="148"/>
      <c r="AB42" s="148"/>
      <c r="AC42" s="148"/>
      <c r="AD42" s="88">
        <f t="shared" si="7"/>
        <v>10</v>
      </c>
      <c r="AE42" s="148">
        <v>0</v>
      </c>
      <c r="AF42" s="168">
        <f t="shared" si="8"/>
        <v>10</v>
      </c>
      <c r="AG42" s="69">
        <f t="shared" si="0"/>
        <v>40</v>
      </c>
      <c r="AH42" s="67">
        <f>RANK(AG42,AG11:AG51,0)</f>
        <v>5</v>
      </c>
    </row>
    <row r="43" spans="1:34" s="8" customFormat="1" ht="22.5" customHeight="1" hidden="1">
      <c r="A43" s="49"/>
      <c r="B43" s="44"/>
      <c r="C43" s="34"/>
      <c r="D43" s="313"/>
      <c r="E43" s="333"/>
      <c r="F43" s="148"/>
      <c r="G43" s="147"/>
      <c r="H43" s="148"/>
      <c r="I43" s="72">
        <f t="shared" si="1"/>
        <v>10</v>
      </c>
      <c r="J43" s="148">
        <v>0</v>
      </c>
      <c r="K43" s="77">
        <f t="shared" si="2"/>
        <v>10</v>
      </c>
      <c r="L43" s="317"/>
      <c r="M43" s="147"/>
      <c r="N43" s="148"/>
      <c r="O43" s="148"/>
      <c r="P43" s="80">
        <f t="shared" si="3"/>
        <v>10</v>
      </c>
      <c r="Q43" s="148">
        <v>0</v>
      </c>
      <c r="R43" s="163">
        <f t="shared" si="4"/>
        <v>10</v>
      </c>
      <c r="S43" s="317"/>
      <c r="T43" s="148"/>
      <c r="U43" s="147"/>
      <c r="V43" s="148"/>
      <c r="W43" s="73">
        <f t="shared" si="5"/>
        <v>10</v>
      </c>
      <c r="X43" s="148">
        <v>0</v>
      </c>
      <c r="Y43" s="85">
        <f t="shared" si="6"/>
        <v>10</v>
      </c>
      <c r="Z43" s="323"/>
      <c r="AA43" s="148"/>
      <c r="AB43" s="148"/>
      <c r="AC43" s="148"/>
      <c r="AD43" s="88">
        <f t="shared" si="7"/>
        <v>10</v>
      </c>
      <c r="AE43" s="148">
        <v>0</v>
      </c>
      <c r="AF43" s="168">
        <f t="shared" si="8"/>
        <v>10</v>
      </c>
      <c r="AG43" s="69">
        <f t="shared" si="0"/>
        <v>40</v>
      </c>
      <c r="AH43" s="67">
        <f>RANK(AG43,AG11:AG51,0)</f>
        <v>5</v>
      </c>
    </row>
    <row r="44" spans="1:34" ht="22.5" customHeight="1" hidden="1">
      <c r="A44" s="141"/>
      <c r="B44" s="142"/>
      <c r="C44" s="63"/>
      <c r="D44" s="144"/>
      <c r="E44" s="332"/>
      <c r="F44" s="148"/>
      <c r="G44" s="147"/>
      <c r="H44" s="148"/>
      <c r="I44" s="72">
        <f t="shared" si="1"/>
        <v>10</v>
      </c>
      <c r="J44" s="148">
        <v>0</v>
      </c>
      <c r="K44" s="77">
        <f t="shared" si="2"/>
        <v>10</v>
      </c>
      <c r="L44" s="317"/>
      <c r="M44" s="147"/>
      <c r="N44" s="148"/>
      <c r="O44" s="148"/>
      <c r="P44" s="80">
        <f t="shared" si="3"/>
        <v>10</v>
      </c>
      <c r="Q44" s="148">
        <v>0</v>
      </c>
      <c r="R44" s="163">
        <f t="shared" si="4"/>
        <v>10</v>
      </c>
      <c r="S44" s="317"/>
      <c r="T44" s="148"/>
      <c r="U44" s="147"/>
      <c r="V44" s="148"/>
      <c r="W44" s="73">
        <f t="shared" si="5"/>
        <v>10</v>
      </c>
      <c r="X44" s="148">
        <v>0</v>
      </c>
      <c r="Y44" s="85">
        <f t="shared" si="6"/>
        <v>10</v>
      </c>
      <c r="Z44" s="323"/>
      <c r="AA44" s="148"/>
      <c r="AB44" s="148"/>
      <c r="AC44" s="148"/>
      <c r="AD44" s="88">
        <f t="shared" si="7"/>
        <v>10</v>
      </c>
      <c r="AE44" s="148">
        <v>0</v>
      </c>
      <c r="AF44" s="168">
        <f t="shared" si="8"/>
        <v>10</v>
      </c>
      <c r="AG44" s="69">
        <f t="shared" si="0"/>
        <v>40</v>
      </c>
      <c r="AH44" s="67">
        <f>RANK(AG44,AG11:AG51,0)</f>
        <v>5</v>
      </c>
    </row>
    <row r="45" spans="1:34" ht="22.5" customHeight="1" hidden="1">
      <c r="A45" s="49"/>
      <c r="B45" s="44"/>
      <c r="C45" s="34"/>
      <c r="D45" s="313"/>
      <c r="E45" s="333"/>
      <c r="F45" s="148"/>
      <c r="G45" s="147"/>
      <c r="H45" s="148"/>
      <c r="I45" s="72">
        <f t="shared" si="1"/>
        <v>10</v>
      </c>
      <c r="J45" s="148">
        <v>0</v>
      </c>
      <c r="K45" s="77">
        <f t="shared" si="2"/>
        <v>10</v>
      </c>
      <c r="L45" s="317"/>
      <c r="M45" s="147"/>
      <c r="N45" s="148"/>
      <c r="O45" s="148"/>
      <c r="P45" s="80">
        <f t="shared" si="3"/>
        <v>10</v>
      </c>
      <c r="Q45" s="148">
        <v>0</v>
      </c>
      <c r="R45" s="163">
        <f t="shared" si="4"/>
        <v>10</v>
      </c>
      <c r="S45" s="317"/>
      <c r="T45" s="148"/>
      <c r="U45" s="147"/>
      <c r="V45" s="148"/>
      <c r="W45" s="73">
        <f t="shared" si="5"/>
        <v>10</v>
      </c>
      <c r="X45" s="148">
        <v>0</v>
      </c>
      <c r="Y45" s="85">
        <f t="shared" si="6"/>
        <v>10</v>
      </c>
      <c r="Z45" s="323"/>
      <c r="AA45" s="148"/>
      <c r="AB45" s="148"/>
      <c r="AC45" s="148"/>
      <c r="AD45" s="88">
        <f t="shared" si="7"/>
        <v>10</v>
      </c>
      <c r="AE45" s="148">
        <v>0</v>
      </c>
      <c r="AF45" s="168">
        <f t="shared" si="8"/>
        <v>10</v>
      </c>
      <c r="AG45" s="69">
        <f t="shared" si="0"/>
        <v>40</v>
      </c>
      <c r="AH45" s="67">
        <f>RANK(AG45,AG11:AG51,0)</f>
        <v>5</v>
      </c>
    </row>
    <row r="46" spans="1:34" ht="22.5" customHeight="1" hidden="1">
      <c r="A46" s="49"/>
      <c r="B46" s="44"/>
      <c r="C46" s="34"/>
      <c r="D46" s="313"/>
      <c r="E46" s="333"/>
      <c r="F46" s="148"/>
      <c r="G46" s="147"/>
      <c r="H46" s="148"/>
      <c r="I46" s="72">
        <f t="shared" si="1"/>
        <v>10</v>
      </c>
      <c r="J46" s="148">
        <v>0</v>
      </c>
      <c r="K46" s="77">
        <f t="shared" si="2"/>
        <v>10</v>
      </c>
      <c r="L46" s="317"/>
      <c r="M46" s="147"/>
      <c r="N46" s="148"/>
      <c r="O46" s="148"/>
      <c r="P46" s="80">
        <f t="shared" si="3"/>
        <v>10</v>
      </c>
      <c r="Q46" s="148">
        <v>0</v>
      </c>
      <c r="R46" s="163">
        <f t="shared" si="4"/>
        <v>10</v>
      </c>
      <c r="S46" s="317"/>
      <c r="T46" s="148"/>
      <c r="U46" s="147"/>
      <c r="V46" s="148"/>
      <c r="W46" s="73">
        <f t="shared" si="5"/>
        <v>10</v>
      </c>
      <c r="X46" s="148">
        <v>0</v>
      </c>
      <c r="Y46" s="85">
        <f t="shared" si="6"/>
        <v>10</v>
      </c>
      <c r="Z46" s="323"/>
      <c r="AA46" s="148"/>
      <c r="AB46" s="148"/>
      <c r="AC46" s="148"/>
      <c r="AD46" s="88">
        <f t="shared" si="7"/>
        <v>10</v>
      </c>
      <c r="AE46" s="148">
        <v>0</v>
      </c>
      <c r="AF46" s="168">
        <f t="shared" si="8"/>
        <v>10</v>
      </c>
      <c r="AG46" s="69">
        <f t="shared" si="0"/>
        <v>40</v>
      </c>
      <c r="AH46" s="67">
        <f>RANK(AG46,AG11:AG51,0)</f>
        <v>5</v>
      </c>
    </row>
    <row r="47" spans="1:34" ht="22.5" customHeight="1" hidden="1">
      <c r="A47" s="49"/>
      <c r="B47" s="44"/>
      <c r="C47" s="34"/>
      <c r="D47" s="62"/>
      <c r="E47" s="333"/>
      <c r="F47" s="148"/>
      <c r="G47" s="147"/>
      <c r="H47" s="148"/>
      <c r="I47" s="72">
        <f t="shared" si="1"/>
        <v>10</v>
      </c>
      <c r="J47" s="148">
        <v>0</v>
      </c>
      <c r="K47" s="77">
        <f t="shared" si="2"/>
        <v>10</v>
      </c>
      <c r="L47" s="317"/>
      <c r="M47" s="147"/>
      <c r="N47" s="148"/>
      <c r="O47" s="148"/>
      <c r="P47" s="80">
        <f t="shared" si="3"/>
        <v>10</v>
      </c>
      <c r="Q47" s="148">
        <v>0</v>
      </c>
      <c r="R47" s="163">
        <f t="shared" si="4"/>
        <v>10</v>
      </c>
      <c r="S47" s="317"/>
      <c r="T47" s="148"/>
      <c r="U47" s="147"/>
      <c r="V47" s="148"/>
      <c r="W47" s="73">
        <f t="shared" si="5"/>
        <v>10</v>
      </c>
      <c r="X47" s="148">
        <v>0</v>
      </c>
      <c r="Y47" s="85">
        <f t="shared" si="6"/>
        <v>10</v>
      </c>
      <c r="Z47" s="323"/>
      <c r="AA47" s="148"/>
      <c r="AB47" s="148"/>
      <c r="AC47" s="148"/>
      <c r="AD47" s="88">
        <f t="shared" si="7"/>
        <v>10</v>
      </c>
      <c r="AE47" s="148">
        <v>0</v>
      </c>
      <c r="AF47" s="168">
        <f t="shared" si="8"/>
        <v>10</v>
      </c>
      <c r="AG47" s="69">
        <f t="shared" si="0"/>
        <v>40</v>
      </c>
      <c r="AH47" s="67">
        <f>RANK(AG47,AG11:AG51,0)</f>
        <v>5</v>
      </c>
    </row>
    <row r="48" spans="1:34" ht="22.5" customHeight="1" hidden="1">
      <c r="A48" s="49"/>
      <c r="B48" s="44"/>
      <c r="C48" s="34"/>
      <c r="D48" s="62"/>
      <c r="E48" s="333"/>
      <c r="F48" s="148"/>
      <c r="G48" s="147"/>
      <c r="H48" s="148"/>
      <c r="I48" s="72">
        <f t="shared" si="1"/>
        <v>10</v>
      </c>
      <c r="J48" s="148">
        <v>0</v>
      </c>
      <c r="K48" s="77">
        <f t="shared" si="2"/>
        <v>10</v>
      </c>
      <c r="L48" s="317"/>
      <c r="M48" s="147"/>
      <c r="N48" s="148"/>
      <c r="O48" s="148"/>
      <c r="P48" s="80">
        <f t="shared" si="3"/>
        <v>10</v>
      </c>
      <c r="Q48" s="148">
        <v>0</v>
      </c>
      <c r="R48" s="163">
        <f t="shared" si="4"/>
        <v>10</v>
      </c>
      <c r="S48" s="317"/>
      <c r="T48" s="148"/>
      <c r="U48" s="147"/>
      <c r="V48" s="148"/>
      <c r="W48" s="73">
        <f t="shared" si="5"/>
        <v>10</v>
      </c>
      <c r="X48" s="148">
        <v>0</v>
      </c>
      <c r="Y48" s="85">
        <f t="shared" si="6"/>
        <v>10</v>
      </c>
      <c r="Z48" s="323"/>
      <c r="AA48" s="148"/>
      <c r="AB48" s="148"/>
      <c r="AC48" s="148"/>
      <c r="AD48" s="88">
        <f t="shared" si="7"/>
        <v>10</v>
      </c>
      <c r="AE48" s="148">
        <v>0</v>
      </c>
      <c r="AF48" s="168">
        <f t="shared" si="8"/>
        <v>10</v>
      </c>
      <c r="AG48" s="69">
        <f t="shared" si="0"/>
        <v>40</v>
      </c>
      <c r="AH48" s="67">
        <f>RANK(AG48,AG11:AG51,0)</f>
        <v>5</v>
      </c>
    </row>
    <row r="49" spans="1:34" ht="22.5" customHeight="1" hidden="1">
      <c r="A49" s="49"/>
      <c r="B49" s="44"/>
      <c r="C49" s="34"/>
      <c r="D49" s="62"/>
      <c r="E49" s="333"/>
      <c r="F49" s="148"/>
      <c r="G49" s="147"/>
      <c r="H49" s="148"/>
      <c r="I49" s="72">
        <f t="shared" si="1"/>
        <v>10</v>
      </c>
      <c r="J49" s="148">
        <v>0</v>
      </c>
      <c r="K49" s="77">
        <f t="shared" si="2"/>
        <v>10</v>
      </c>
      <c r="L49" s="317"/>
      <c r="M49" s="147"/>
      <c r="N49" s="148"/>
      <c r="O49" s="148"/>
      <c r="P49" s="80">
        <f t="shared" si="3"/>
        <v>10</v>
      </c>
      <c r="Q49" s="148">
        <v>0</v>
      </c>
      <c r="R49" s="163">
        <f t="shared" si="4"/>
        <v>10</v>
      </c>
      <c r="S49" s="317"/>
      <c r="T49" s="148"/>
      <c r="U49" s="147"/>
      <c r="V49" s="148"/>
      <c r="W49" s="73">
        <f t="shared" si="5"/>
        <v>10</v>
      </c>
      <c r="X49" s="148">
        <v>0</v>
      </c>
      <c r="Y49" s="85">
        <f t="shared" si="6"/>
        <v>10</v>
      </c>
      <c r="Z49" s="323"/>
      <c r="AA49" s="148"/>
      <c r="AB49" s="148"/>
      <c r="AC49" s="148"/>
      <c r="AD49" s="88">
        <f t="shared" si="7"/>
        <v>10</v>
      </c>
      <c r="AE49" s="148">
        <v>0</v>
      </c>
      <c r="AF49" s="168">
        <f t="shared" si="8"/>
        <v>10</v>
      </c>
      <c r="AG49" s="69">
        <f t="shared" si="0"/>
        <v>40</v>
      </c>
      <c r="AH49" s="67">
        <f>RANK(AG49,AG11:AG51,0)</f>
        <v>5</v>
      </c>
    </row>
    <row r="50" spans="1:34" ht="22.5" customHeight="1" hidden="1">
      <c r="A50" s="151"/>
      <c r="B50" s="152"/>
      <c r="C50" s="42"/>
      <c r="D50" s="153"/>
      <c r="E50" s="331"/>
      <c r="F50" s="148"/>
      <c r="G50" s="171"/>
      <c r="H50" s="172"/>
      <c r="I50" s="154">
        <f t="shared" si="1"/>
        <v>10</v>
      </c>
      <c r="J50" s="172">
        <v>0</v>
      </c>
      <c r="K50" s="155">
        <f t="shared" si="2"/>
        <v>10</v>
      </c>
      <c r="L50" s="317"/>
      <c r="M50" s="171"/>
      <c r="N50" s="172"/>
      <c r="O50" s="172"/>
      <c r="P50" s="156">
        <f t="shared" si="3"/>
        <v>10</v>
      </c>
      <c r="Q50" s="172">
        <v>0</v>
      </c>
      <c r="R50" s="165">
        <f t="shared" si="4"/>
        <v>10</v>
      </c>
      <c r="S50" s="317"/>
      <c r="T50" s="148"/>
      <c r="U50" s="171"/>
      <c r="V50" s="172"/>
      <c r="W50" s="157">
        <f t="shared" si="5"/>
        <v>10</v>
      </c>
      <c r="X50" s="172">
        <v>0</v>
      </c>
      <c r="Y50" s="158">
        <f t="shared" si="6"/>
        <v>10</v>
      </c>
      <c r="Z50" s="337"/>
      <c r="AA50" s="172"/>
      <c r="AB50" s="172"/>
      <c r="AC50" s="172"/>
      <c r="AD50" s="159">
        <f t="shared" si="7"/>
        <v>10</v>
      </c>
      <c r="AE50" s="172">
        <v>0</v>
      </c>
      <c r="AF50" s="169">
        <f t="shared" si="8"/>
        <v>10</v>
      </c>
      <c r="AG50" s="160">
        <f t="shared" si="0"/>
        <v>40</v>
      </c>
      <c r="AH50" s="161">
        <f>RANK(AG50,AG11:AG51,0)</f>
        <v>5</v>
      </c>
    </row>
    <row r="51" spans="1:34" ht="22.5" customHeight="1" hidden="1" thickBot="1">
      <c r="A51" s="90"/>
      <c r="B51" s="91"/>
      <c r="C51" s="64"/>
      <c r="D51" s="194"/>
      <c r="E51" s="336"/>
      <c r="F51" s="150"/>
      <c r="G51" s="150"/>
      <c r="H51" s="150"/>
      <c r="I51" s="75">
        <f>10-((G51+H51)/2)</f>
        <v>10</v>
      </c>
      <c r="J51" s="150">
        <v>0</v>
      </c>
      <c r="K51" s="78">
        <f>F51+I51-J51</f>
        <v>10</v>
      </c>
      <c r="L51" s="318"/>
      <c r="M51" s="149"/>
      <c r="N51" s="150"/>
      <c r="O51" s="150"/>
      <c r="P51" s="81">
        <f>10-((N51+O51)/2)</f>
        <v>10</v>
      </c>
      <c r="Q51" s="150">
        <v>0</v>
      </c>
      <c r="R51" s="166">
        <f>M51+P51-Q51</f>
        <v>10</v>
      </c>
      <c r="S51" s="318"/>
      <c r="T51" s="150"/>
      <c r="U51" s="149"/>
      <c r="V51" s="150"/>
      <c r="W51" s="83">
        <f>10-((U51+V51)/2)</f>
        <v>10</v>
      </c>
      <c r="X51" s="150">
        <v>0</v>
      </c>
      <c r="Y51" s="86">
        <f>T51+W51-X51</f>
        <v>10</v>
      </c>
      <c r="Z51" s="324"/>
      <c r="AA51" s="150"/>
      <c r="AB51" s="150"/>
      <c r="AC51" s="150"/>
      <c r="AD51" s="89">
        <f>10-((AB51+AC51)/2)</f>
        <v>10</v>
      </c>
      <c r="AE51" s="150">
        <v>0</v>
      </c>
      <c r="AF51" s="170">
        <f>AA51+AD51-AE51</f>
        <v>10</v>
      </c>
      <c r="AG51" s="71">
        <f t="shared" si="0"/>
        <v>40</v>
      </c>
      <c r="AH51" s="68">
        <f>RANK(AG51,AG11:AG51,0)</f>
        <v>5</v>
      </c>
    </row>
    <row r="52" spans="1:21" ht="9.75">
      <c r="A52" s="3"/>
      <c r="B52" s="3"/>
      <c r="D52" s="3"/>
      <c r="E52" s="3"/>
      <c r="F52" s="4"/>
      <c r="G52" s="4"/>
      <c r="H52" s="4"/>
      <c r="K52" s="4"/>
      <c r="M52" s="4"/>
      <c r="N52" s="4"/>
      <c r="O52" s="4"/>
      <c r="P52" s="4"/>
      <c r="Q52" s="4"/>
      <c r="R52" s="4"/>
      <c r="T52" s="4"/>
      <c r="U52" s="4"/>
    </row>
    <row r="53" spans="1:21" ht="9.75">
      <c r="A53" s="3"/>
      <c r="B53" s="3"/>
      <c r="D53" s="3"/>
      <c r="E53" s="3"/>
      <c r="F53" s="4"/>
      <c r="G53" s="4"/>
      <c r="H53" s="4"/>
      <c r="K53" s="4"/>
      <c r="M53" s="4"/>
      <c r="N53" s="4"/>
      <c r="O53" s="4"/>
      <c r="P53" s="4"/>
      <c r="Q53" s="4"/>
      <c r="R53" s="4"/>
      <c r="T53" s="4"/>
      <c r="U53" s="4"/>
    </row>
    <row r="54" spans="1:21" ht="9.75">
      <c r="A54" s="3"/>
      <c r="B54" s="3"/>
      <c r="D54" s="3"/>
      <c r="E54" s="3"/>
      <c r="F54" s="4"/>
      <c r="G54" s="4"/>
      <c r="H54" s="4"/>
      <c r="K54" s="4"/>
      <c r="M54" s="4"/>
      <c r="N54" s="4"/>
      <c r="O54" s="4"/>
      <c r="P54" s="4"/>
      <c r="Q54" s="4"/>
      <c r="R54" s="4"/>
      <c r="T54" s="4"/>
      <c r="U54" s="4"/>
    </row>
    <row r="55" spans="1:21" ht="9.75">
      <c r="A55" s="3"/>
      <c r="B55" s="3"/>
      <c r="D55" s="3"/>
      <c r="E55" s="3"/>
      <c r="F55" s="4"/>
      <c r="G55" s="4"/>
      <c r="H55" s="4"/>
      <c r="K55" s="4"/>
      <c r="M55" s="4"/>
      <c r="N55" s="4"/>
      <c r="O55" s="4"/>
      <c r="P55" s="4"/>
      <c r="Q55" s="4"/>
      <c r="R55" s="4"/>
      <c r="T55" s="4"/>
      <c r="U55" s="4"/>
    </row>
    <row r="56" spans="1:21" ht="9.75">
      <c r="A56" s="3"/>
      <c r="B56" s="3"/>
      <c r="D56" s="3"/>
      <c r="E56" s="3"/>
      <c r="F56" s="4"/>
      <c r="G56" s="4"/>
      <c r="H56" s="4"/>
      <c r="K56" s="4"/>
      <c r="M56" s="4"/>
      <c r="N56" s="4"/>
      <c r="O56" s="4"/>
      <c r="P56" s="4"/>
      <c r="Q56" s="4"/>
      <c r="R56" s="4"/>
      <c r="T56" s="4"/>
      <c r="U56" s="4"/>
    </row>
    <row r="57" spans="1:21" ht="9.75">
      <c r="A57" s="3"/>
      <c r="B57" s="3"/>
      <c r="D57" s="3"/>
      <c r="E57" s="3"/>
      <c r="F57" s="4"/>
      <c r="G57" s="4"/>
      <c r="H57" s="4"/>
      <c r="K57" s="4"/>
      <c r="M57" s="4"/>
      <c r="N57" s="4"/>
      <c r="O57" s="4"/>
      <c r="P57" s="4"/>
      <c r="Q57" s="4"/>
      <c r="R57" s="4"/>
      <c r="T57" s="4"/>
      <c r="U57" s="4"/>
    </row>
    <row r="58" spans="1:21" ht="9.75">
      <c r="A58" s="3"/>
      <c r="B58" s="3"/>
      <c r="D58" s="3"/>
      <c r="E58" s="3"/>
      <c r="F58" s="4"/>
      <c r="G58" s="4"/>
      <c r="H58" s="4"/>
      <c r="K58" s="4"/>
      <c r="M58" s="4"/>
      <c r="N58" s="4"/>
      <c r="O58" s="4"/>
      <c r="P58" s="4"/>
      <c r="Q58" s="4"/>
      <c r="R58" s="4"/>
      <c r="T58" s="4"/>
      <c r="U58" s="4"/>
    </row>
    <row r="59" spans="1:21" ht="9.75">
      <c r="A59" s="3"/>
      <c r="B59" s="3"/>
      <c r="D59" s="3"/>
      <c r="E59" s="3"/>
      <c r="F59" s="4"/>
      <c r="G59" s="4"/>
      <c r="H59" s="4"/>
      <c r="K59" s="4"/>
      <c r="M59" s="4"/>
      <c r="N59" s="4"/>
      <c r="O59" s="4"/>
      <c r="P59" s="4"/>
      <c r="Q59" s="4"/>
      <c r="R59" s="4"/>
      <c r="T59" s="4"/>
      <c r="U59" s="4"/>
    </row>
    <row r="60" spans="1:21" ht="9.75">
      <c r="A60" s="3"/>
      <c r="B60" s="3"/>
      <c r="D60" s="3"/>
      <c r="E60" s="3"/>
      <c r="F60" s="4"/>
      <c r="G60" s="4"/>
      <c r="H60" s="4"/>
      <c r="K60" s="4"/>
      <c r="M60" s="4"/>
      <c r="N60" s="4"/>
      <c r="O60" s="4"/>
      <c r="P60" s="4"/>
      <c r="Q60" s="4"/>
      <c r="R60" s="4"/>
      <c r="T60" s="4"/>
      <c r="U60" s="4"/>
    </row>
    <row r="61" spans="1:21" ht="9.75">
      <c r="A61" s="3"/>
      <c r="B61" s="3"/>
      <c r="D61" s="3"/>
      <c r="E61" s="3"/>
      <c r="F61" s="4"/>
      <c r="G61" s="4"/>
      <c r="H61" s="4"/>
      <c r="K61" s="4"/>
      <c r="M61" s="4"/>
      <c r="N61" s="4"/>
      <c r="O61" s="4"/>
      <c r="P61" s="4"/>
      <c r="Q61" s="4"/>
      <c r="R61" s="4"/>
      <c r="T61" s="4"/>
      <c r="U61" s="4"/>
    </row>
    <row r="62" spans="1:21" ht="9.75">
      <c r="A62" s="3"/>
      <c r="B62" s="3"/>
      <c r="D62" s="3"/>
      <c r="E62" s="3"/>
      <c r="F62" s="4"/>
      <c r="G62" s="4"/>
      <c r="H62" s="4"/>
      <c r="K62" s="4"/>
      <c r="M62" s="4"/>
      <c r="N62" s="4"/>
      <c r="O62" s="4"/>
      <c r="P62" s="4"/>
      <c r="Q62" s="4"/>
      <c r="R62" s="4"/>
      <c r="T62" s="4"/>
      <c r="U62" s="4"/>
    </row>
    <row r="63" spans="1:21" ht="9.75">
      <c r="A63" s="3"/>
      <c r="B63" s="3"/>
      <c r="D63" s="3"/>
      <c r="E63" s="3"/>
      <c r="F63" s="4"/>
      <c r="G63" s="4"/>
      <c r="H63" s="4"/>
      <c r="K63" s="4"/>
      <c r="M63" s="4"/>
      <c r="N63" s="4"/>
      <c r="O63" s="4"/>
      <c r="P63" s="4"/>
      <c r="Q63" s="4"/>
      <c r="R63" s="4"/>
      <c r="T63" s="4"/>
      <c r="U63" s="4"/>
    </row>
    <row r="64" spans="1:21" ht="9.75">
      <c r="A64" s="3"/>
      <c r="B64" s="3"/>
      <c r="D64" s="3"/>
      <c r="E64" s="3"/>
      <c r="F64" s="4"/>
      <c r="G64" s="4"/>
      <c r="H64" s="4"/>
      <c r="K64" s="4"/>
      <c r="M64" s="4"/>
      <c r="N64" s="4"/>
      <c r="O64" s="4"/>
      <c r="P64" s="4"/>
      <c r="Q64" s="4"/>
      <c r="R64" s="4"/>
      <c r="T64" s="4"/>
      <c r="U64" s="4"/>
    </row>
    <row r="65" spans="1:21" ht="9.75">
      <c r="A65" s="3"/>
      <c r="B65" s="3"/>
      <c r="D65" s="3"/>
      <c r="E65" s="3"/>
      <c r="F65" s="4"/>
      <c r="G65" s="4"/>
      <c r="H65" s="4"/>
      <c r="K65" s="4"/>
      <c r="M65" s="4"/>
      <c r="N65" s="4"/>
      <c r="O65" s="4"/>
      <c r="P65" s="4"/>
      <c r="Q65" s="4"/>
      <c r="R65" s="4"/>
      <c r="T65" s="4"/>
      <c r="U65" s="4"/>
    </row>
    <row r="66" spans="1:21" ht="9.75">
      <c r="A66" s="3"/>
      <c r="B66" s="3"/>
      <c r="D66" s="3"/>
      <c r="E66" s="3"/>
      <c r="F66" s="4"/>
      <c r="G66" s="4"/>
      <c r="H66" s="4"/>
      <c r="K66" s="4"/>
      <c r="M66" s="4"/>
      <c r="N66" s="4"/>
      <c r="O66" s="4"/>
      <c r="P66" s="4"/>
      <c r="Q66" s="4"/>
      <c r="R66" s="4"/>
      <c r="T66" s="4"/>
      <c r="U66" s="4"/>
    </row>
    <row r="67" spans="1:21" ht="9.75">
      <c r="A67" s="3"/>
      <c r="B67" s="3"/>
      <c r="D67" s="3"/>
      <c r="E67" s="3"/>
      <c r="F67" s="4"/>
      <c r="G67" s="4"/>
      <c r="H67" s="4"/>
      <c r="K67" s="4"/>
      <c r="M67" s="4"/>
      <c r="N67" s="4"/>
      <c r="O67" s="4"/>
      <c r="P67" s="4"/>
      <c r="Q67" s="4"/>
      <c r="R67" s="4"/>
      <c r="T67" s="4"/>
      <c r="U67" s="4"/>
    </row>
    <row r="68" spans="1:21" ht="9.75">
      <c r="A68" s="3"/>
      <c r="B68" s="3"/>
      <c r="D68" s="3"/>
      <c r="E68" s="3"/>
      <c r="F68" s="4"/>
      <c r="G68" s="4"/>
      <c r="H68" s="4"/>
      <c r="K68" s="4"/>
      <c r="M68" s="4"/>
      <c r="N68" s="4"/>
      <c r="O68" s="4"/>
      <c r="P68" s="4"/>
      <c r="Q68" s="4"/>
      <c r="R68" s="4"/>
      <c r="T68" s="4"/>
      <c r="U68" s="4"/>
    </row>
    <row r="69" spans="1:21" ht="9.75">
      <c r="A69" s="3"/>
      <c r="B69" s="3"/>
      <c r="D69" s="3"/>
      <c r="E69" s="3"/>
      <c r="F69" s="4"/>
      <c r="G69" s="4"/>
      <c r="H69" s="4"/>
      <c r="K69" s="4"/>
      <c r="M69" s="4"/>
      <c r="N69" s="4"/>
      <c r="O69" s="4"/>
      <c r="P69" s="4"/>
      <c r="Q69" s="4"/>
      <c r="R69" s="4"/>
      <c r="T69" s="4"/>
      <c r="U69" s="4"/>
    </row>
    <row r="70" spans="1:21" ht="9.75">
      <c r="A70" s="3"/>
      <c r="B70" s="3"/>
      <c r="D70" s="3"/>
      <c r="E70" s="3"/>
      <c r="F70" s="4"/>
      <c r="G70" s="4"/>
      <c r="H70" s="4"/>
      <c r="K70" s="4"/>
      <c r="M70" s="4"/>
      <c r="N70" s="4"/>
      <c r="O70" s="4"/>
      <c r="P70" s="4"/>
      <c r="Q70" s="4"/>
      <c r="R70" s="4"/>
      <c r="T70" s="4"/>
      <c r="U70" s="4"/>
    </row>
    <row r="71" spans="1:21" ht="9.75">
      <c r="A71" s="3"/>
      <c r="B71" s="3"/>
      <c r="D71" s="3"/>
      <c r="E71" s="3"/>
      <c r="F71" s="4"/>
      <c r="G71" s="4"/>
      <c r="H71" s="4"/>
      <c r="K71" s="4"/>
      <c r="M71" s="4"/>
      <c r="N71" s="4"/>
      <c r="O71" s="4"/>
      <c r="P71" s="4"/>
      <c r="Q71" s="4"/>
      <c r="R71" s="4"/>
      <c r="T71" s="4"/>
      <c r="U71" s="4"/>
    </row>
    <row r="72" spans="1:21" ht="9.75">
      <c r="A72" s="3"/>
      <c r="B72" s="3"/>
      <c r="D72" s="3"/>
      <c r="E72" s="3"/>
      <c r="F72" s="4"/>
      <c r="G72" s="4"/>
      <c r="H72" s="4"/>
      <c r="K72" s="4"/>
      <c r="M72" s="4"/>
      <c r="N72" s="4"/>
      <c r="O72" s="4"/>
      <c r="P72" s="4"/>
      <c r="Q72" s="4"/>
      <c r="R72" s="4"/>
      <c r="T72" s="4"/>
      <c r="U72" s="4"/>
    </row>
    <row r="73" spans="1:5" ht="9.75">
      <c r="A73" s="3"/>
      <c r="B73" s="3"/>
      <c r="D73" s="3"/>
      <c r="E73" s="3"/>
    </row>
    <row r="74" spans="1:5" ht="9.75">
      <c r="A74" s="3"/>
      <c r="B74" s="3"/>
      <c r="D74" s="3"/>
      <c r="E74" s="3"/>
    </row>
    <row r="75" spans="1:5" ht="9.75">
      <c r="A75" s="3"/>
      <c r="B75" s="3"/>
      <c r="D75" s="3"/>
      <c r="E75" s="3"/>
    </row>
    <row r="76" spans="1:5" ht="9.75">
      <c r="A76" s="3"/>
      <c r="B76" s="3"/>
      <c r="D76" s="3"/>
      <c r="E76" s="3"/>
    </row>
    <row r="77" spans="1:5" ht="9.75">
      <c r="A77" s="3"/>
      <c r="B77" s="3"/>
      <c r="D77" s="3"/>
      <c r="E77" s="3"/>
    </row>
    <row r="78" spans="1:5" ht="9.75">
      <c r="A78" s="3"/>
      <c r="B78" s="3"/>
      <c r="D78" s="3"/>
      <c r="E78" s="3"/>
    </row>
    <row r="79" spans="1:5" ht="9.75">
      <c r="A79" s="3"/>
      <c r="B79" s="3"/>
      <c r="D79" s="3"/>
      <c r="E79" s="3"/>
    </row>
    <row r="80" spans="1:5" ht="9.75">
      <c r="A80" s="3"/>
      <c r="B80" s="3"/>
      <c r="D80" s="3"/>
      <c r="E80" s="3"/>
    </row>
    <row r="81" spans="1:5" ht="9.75">
      <c r="A81" s="3"/>
      <c r="B81" s="3"/>
      <c r="D81" s="3"/>
      <c r="E81" s="3"/>
    </row>
    <row r="82" spans="1:5" ht="9.75">
      <c r="A82" s="3"/>
      <c r="B82" s="3"/>
      <c r="D82" s="3"/>
      <c r="E82" s="3"/>
    </row>
  </sheetData>
  <sheetProtection password="CF9D" sheet="1"/>
  <mergeCells count="4">
    <mergeCell ref="E8:K9"/>
    <mergeCell ref="L8:R9"/>
    <mergeCell ref="S8:Y9"/>
    <mergeCell ref="Z8:AF9"/>
  </mergeCells>
  <printOptions/>
  <pageMargins left="0.39" right="0.1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</cp:lastModifiedBy>
  <cp:lastPrinted>2010-07-12T12:17:40Z</cp:lastPrinted>
  <dcterms:created xsi:type="dcterms:W3CDTF">1996-10-17T05:27:31Z</dcterms:created>
  <dcterms:modified xsi:type="dcterms:W3CDTF">2014-05-25T12:52:14Z</dcterms:modified>
  <cp:category/>
  <cp:version/>
  <cp:contentType/>
  <cp:contentStatus/>
</cp:coreProperties>
</file>